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30" windowWidth="11700" windowHeight="6930" tabRatio="937" firstSheet="1" activeTab="1"/>
  </bookViews>
  <sheets>
    <sheet name="Cân đối" sheetId="1" r:id="rId1"/>
    <sheet name="Bieu07" sheetId="2" r:id="rId2"/>
    <sheet name="Bieu1" sheetId="3" r:id="rId3"/>
    <sheet name="Biểu2" sheetId="4" r:id="rId4"/>
    <sheet name="Bieu3" sheetId="5" r:id="rId5"/>
    <sheet name="Biêu4" sheetId="6" r:id="rId6"/>
  </sheets>
  <definedNames>
    <definedName name="_xlnm.Print_Titles" localSheetId="1">'Bieu07'!$4:$6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<sst xmlns="http://schemas.openxmlformats.org/spreadsheetml/2006/main" count="938" uniqueCount="429">
  <si>
    <t>1.1</t>
  </si>
  <si>
    <t>1.2</t>
  </si>
  <si>
    <t>1.3</t>
  </si>
  <si>
    <t>1.4</t>
  </si>
  <si>
    <t>1.5</t>
  </si>
  <si>
    <t>2.2</t>
  </si>
  <si>
    <t>2.3</t>
  </si>
  <si>
    <t>2.4</t>
  </si>
  <si>
    <t>2.5</t>
  </si>
  <si>
    <t>2.6</t>
  </si>
  <si>
    <t>Đất rừng phòng hộ</t>
  </si>
  <si>
    <t>Đất rừng đặc dụng</t>
  </si>
  <si>
    <t>Đất quốc phòng</t>
  </si>
  <si>
    <t>Đất an ninh</t>
  </si>
  <si>
    <t>Đất khu công nghiệp</t>
  </si>
  <si>
    <t>STT</t>
  </si>
  <si>
    <t>2.1</t>
  </si>
  <si>
    <t>2.7</t>
  </si>
  <si>
    <t>2.8</t>
  </si>
  <si>
    <t>Mã</t>
  </si>
  <si>
    <t>NNP</t>
  </si>
  <si>
    <t>RPH</t>
  </si>
  <si>
    <t>RDD</t>
  </si>
  <si>
    <t>PNN</t>
  </si>
  <si>
    <t>CQP</t>
  </si>
  <si>
    <t>CAN</t>
  </si>
  <si>
    <t>DHT</t>
  </si>
  <si>
    <t>Đơn vị tính: ha</t>
  </si>
  <si>
    <t>Đất nông nghiệp</t>
  </si>
  <si>
    <t>Đất phi nông nghiệp</t>
  </si>
  <si>
    <t>Đất trồng cây lâu năm</t>
  </si>
  <si>
    <t>Đất rừng sản xuất</t>
  </si>
  <si>
    <t>1.6</t>
  </si>
  <si>
    <t>1.7</t>
  </si>
  <si>
    <t>Trong đó:</t>
  </si>
  <si>
    <t>CLN</t>
  </si>
  <si>
    <t>RSX</t>
  </si>
  <si>
    <t>SKS</t>
  </si>
  <si>
    <t>2.9</t>
  </si>
  <si>
    <t>NTD</t>
  </si>
  <si>
    <t>Đất làm muối</t>
  </si>
  <si>
    <t>LMU</t>
  </si>
  <si>
    <t>1.8</t>
  </si>
  <si>
    <t>SKC</t>
  </si>
  <si>
    <t>SKX</t>
  </si>
  <si>
    <t>HNK</t>
  </si>
  <si>
    <t>Đất nông nghiệp khác</t>
  </si>
  <si>
    <t>NKH</t>
  </si>
  <si>
    <t>NNP/PNN</t>
  </si>
  <si>
    <t>CLN/PNN</t>
  </si>
  <si>
    <t>RPH/PNN</t>
  </si>
  <si>
    <t>RDD/PNN</t>
  </si>
  <si>
    <t>RSX/PNN</t>
  </si>
  <si>
    <t>(1)</t>
  </si>
  <si>
    <t>(2)</t>
  </si>
  <si>
    <t>(3)</t>
  </si>
  <si>
    <t>(5)</t>
  </si>
  <si>
    <t>(6)</t>
  </si>
  <si>
    <t>(7)</t>
  </si>
  <si>
    <t>NTS/PNN</t>
  </si>
  <si>
    <t>LMU/PNN</t>
  </si>
  <si>
    <t>LUC/PNN</t>
  </si>
  <si>
    <t>Đất chưa sử dụng</t>
  </si>
  <si>
    <t>DRA</t>
  </si>
  <si>
    <t>NTS</t>
  </si>
  <si>
    <t>HNK/PNN</t>
  </si>
  <si>
    <t>Chuyển đổi cơ cấu sử dụng đất trong nội bộ đất nông nghiệp</t>
  </si>
  <si>
    <t>Đất phi nông nghiệp khác</t>
  </si>
  <si>
    <t>PNK</t>
  </si>
  <si>
    <t>Trong đó: Đất chuyên trồng lúa nước</t>
  </si>
  <si>
    <t>LUC</t>
  </si>
  <si>
    <t>Đất trồng lúa</t>
  </si>
  <si>
    <t>LUA</t>
  </si>
  <si>
    <t>Đất khu chế xuất</t>
  </si>
  <si>
    <t>Đất bãi thải, xử lý chất thải</t>
  </si>
  <si>
    <t>CSD</t>
  </si>
  <si>
    <t xml:space="preserve">Đất nuôi trồng thuỷ sản </t>
  </si>
  <si>
    <t>Đất cụm công nghiệp</t>
  </si>
  <si>
    <t>Đất thương mại, dịch vụ</t>
  </si>
  <si>
    <t>Đất cơ sở sản xuất phi nông nghiệp</t>
  </si>
  <si>
    <t>Đất sử dụng cho hoạt động khoáng sản</t>
  </si>
  <si>
    <t>Đất ở tại nông thôn</t>
  </si>
  <si>
    <t>Đất ở tại đô thị</t>
  </si>
  <si>
    <t>Đất xây dựng trụ sở cơ quan</t>
  </si>
  <si>
    <t>Đất cơ sở tôn giáo</t>
  </si>
  <si>
    <t>Đất làm nghĩa trang, nghĩa địa, nhà tang lễ, nhà hỏa táng</t>
  </si>
  <si>
    <t>ONT</t>
  </si>
  <si>
    <t>ODT</t>
  </si>
  <si>
    <t>DTS</t>
  </si>
  <si>
    <t>TON</t>
  </si>
  <si>
    <t>LUA/PNN</t>
  </si>
  <si>
    <t>TSC</t>
  </si>
  <si>
    <t>Đất sản xuất vật liệu xây dựng, làm đồ gốm</t>
  </si>
  <si>
    <t>TIN</t>
  </si>
  <si>
    <t>Đất có di tích lịch sử - văn hóa</t>
  </si>
  <si>
    <t>Đất trồng cây hàng năm khác</t>
  </si>
  <si>
    <t>LUA/LMU</t>
  </si>
  <si>
    <t>Đất phi nông nghiệp không phải là đất ở chuyển sang đất ở</t>
  </si>
  <si>
    <t>PKO/OCT</t>
  </si>
  <si>
    <t>LUA/CLN</t>
  </si>
  <si>
    <t>LUA/LNP</t>
  </si>
  <si>
    <t>LUA/NTS</t>
  </si>
  <si>
    <t>Đất xây dựng trụ sở của tổ chức sự nghiệp</t>
  </si>
  <si>
    <t>DNG</t>
  </si>
  <si>
    <t>Đất danh lam thắng cảnh</t>
  </si>
  <si>
    <t>Đất xây dựng cơ sở ngoại giao</t>
  </si>
  <si>
    <t>Diện tích (ha)</t>
  </si>
  <si>
    <t>SKK</t>
  </si>
  <si>
    <t>DDL</t>
  </si>
  <si>
    <t>TMD</t>
  </si>
  <si>
    <t>SKT</t>
  </si>
  <si>
    <t>SKN</t>
  </si>
  <si>
    <t>HNK/NTS</t>
  </si>
  <si>
    <t>HNK/LMU</t>
  </si>
  <si>
    <t>2.10</t>
  </si>
  <si>
    <t>Đất phát triển hạ tầng cấp quốc gia, cấp tỉnh, cấp huyện, cấp xã</t>
  </si>
  <si>
    <t>Đất trồng lúa chuyển sang đất trồng cây lâu năm</t>
  </si>
  <si>
    <t>Đất trồng lúa chuyển sang đất nuôi trồng thuỷ sản</t>
  </si>
  <si>
    <t>Đất trồng lúa chuyển sang đất làm muối</t>
  </si>
  <si>
    <t>Đất trồng cây hàng năm khác chuyển sang đất làm muối</t>
  </si>
  <si>
    <t>Đất trồng lúa chuyển sang đất trồng rừng</t>
  </si>
  <si>
    <t>Đất rừng phòng hộ chuyển sang đất nông nghiệp không phải là rừng</t>
  </si>
  <si>
    <t>Đất rừng đặc dụng chuyển sang đất nông nghiệp không phải là rừng</t>
  </si>
  <si>
    <t>Đất rừng sản xuất chuyển sang đất nông nghiệp không phải là rừng</t>
  </si>
  <si>
    <t>Đất nuôi trồng thuỷ sản</t>
  </si>
  <si>
    <t>Đất trồng cây hàng năm khác chuyển sang đất nuôi trồng thuỷ sản</t>
  </si>
  <si>
    <t>Tổng diện tích</t>
  </si>
  <si>
    <t>Diện tích phân theo đơn vị hành chính</t>
  </si>
  <si>
    <t>DDT</t>
  </si>
  <si>
    <t>Đất cơ sở tín ngưỡng</t>
  </si>
  <si>
    <t>DSH</t>
  </si>
  <si>
    <t>DKV</t>
  </si>
  <si>
    <t>Đất sinh hoạt cộng đồng</t>
  </si>
  <si>
    <t>Đất khu vui chơi, giải trí công cộng</t>
  </si>
  <si>
    <t>Đất có mặt nước chuyên dùng</t>
  </si>
  <si>
    <t xml:space="preserve">Đất sông, ngòi, kênh, rạch, suối </t>
  </si>
  <si>
    <t>SON</t>
  </si>
  <si>
    <t>MNC</t>
  </si>
  <si>
    <t>Chỉ tiêu sử dụng đất</t>
  </si>
  <si>
    <t>Đất nông nghiệp chuyển sang phi nông nghiệp</t>
  </si>
  <si>
    <t xml:space="preserve">Diện tích phân theo đơn vị hành chính 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</si>
  <si>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</si>
  <si>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</si>
  <si>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</si>
  <si>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</si>
  <si>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</si>
  <si>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</si>
  <si>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</si>
  <si>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</si>
  <si>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</si>
  <si>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1.9</t>
  </si>
  <si>
    <t>2.20</t>
  </si>
  <si>
    <t>2.21</t>
  </si>
  <si>
    <t>2.22</t>
  </si>
  <si>
    <t>2.23</t>
  </si>
  <si>
    <t>2.24</t>
  </si>
  <si>
    <t>2.25</t>
  </si>
  <si>
    <t>2.26</t>
  </si>
  <si>
    <t>NKH/PNN</t>
  </si>
  <si>
    <t>RPH/NKR(a)</t>
  </si>
  <si>
    <t>RDD/NKR(a)</t>
  </si>
  <si>
    <t>RSX/NKR(a)</t>
  </si>
  <si>
    <t>LUK</t>
  </si>
  <si>
    <t>Đất trồng lúa nước còn lại</t>
  </si>
  <si>
    <t>(8)</t>
  </si>
  <si>
    <t>(9)</t>
  </si>
  <si>
    <t>(10)</t>
  </si>
  <si>
    <t>LUK/PNN</t>
  </si>
  <si>
    <t>Nam Hồng</t>
  </si>
  <si>
    <t>Bắc Hồng</t>
  </si>
  <si>
    <t>Đậu Liêu</t>
  </si>
  <si>
    <t>Trung Lương</t>
  </si>
  <si>
    <t>Đức Thuận</t>
  </si>
  <si>
    <t>Thuận Lộc</t>
  </si>
  <si>
    <t>CỦA THỊ XÃ HỒNG LĨNH - TỈNH HÀ TĨNH</t>
  </si>
  <si>
    <t xml:space="preserve">Đức Thuận </t>
  </si>
  <si>
    <t>Tổng diện tích tự nhiên</t>
  </si>
  <si>
    <t>Tăng thêm</t>
  </si>
  <si>
    <t>Ghi chú</t>
  </si>
  <si>
    <t>Sử dụng vào loại đất</t>
  </si>
  <si>
    <t>Phường Nam Hồng</t>
  </si>
  <si>
    <t>Phường Đức Thuận</t>
  </si>
  <si>
    <t>Phường Bắc Hồng</t>
  </si>
  <si>
    <t>Đất giao thông</t>
  </si>
  <si>
    <t>Đất nghĩa trang, nghĩa địa</t>
  </si>
  <si>
    <t xml:space="preserve">      Biểu 07/CH</t>
  </si>
  <si>
    <t>Hạng mục</t>
  </si>
  <si>
    <t>Đất khác</t>
  </si>
  <si>
    <t>Đường Nguyễn Biểu</t>
  </si>
  <si>
    <t>Đất cơ sở giáo dục</t>
  </si>
  <si>
    <t>Đất xây dựng công trình sự nghiệp</t>
  </si>
  <si>
    <t xml:space="preserve">Trạm kiểm dịch động vật nội địa </t>
  </si>
  <si>
    <t>Đất công trình năng lượng</t>
  </si>
  <si>
    <t>Mở rộng nghĩa địa Nhà Nghè</t>
  </si>
  <si>
    <t>Quy hoạch mở rộng khu di tích lịch sử chùa Đại Hùng</t>
  </si>
  <si>
    <t>Đất thương mại dịch vụ</t>
  </si>
  <si>
    <t>Đầu tư trồng lúa, chăn nuôi gia súc, khai thác thuỷ sản (đồng Cồn Soi)</t>
  </si>
  <si>
    <t>Tỷ lệ %</t>
  </si>
  <si>
    <t>Công trình, dự án mục đích quốc phòng, an ninh</t>
  </si>
  <si>
    <t>Công trình, dự án do Hội đồng nhân dân cấp tỉnh chấp thuận mà phải thu hồi đất</t>
  </si>
  <si>
    <t>Đường Lê Hữu Trác</t>
  </si>
  <si>
    <t>Đường Vào Ban chỉ huy quân sự Thị xã Hồng Lĩnh</t>
  </si>
  <si>
    <t>Mở rộng Trường Mầm non Đậu Liêu</t>
  </si>
  <si>
    <t>Xây dựng nhà văn hoá TDP số 7</t>
  </si>
  <si>
    <t>Đất Bưu điện</t>
  </si>
  <si>
    <t>Dự án đường dây và TBA 110KV Hồng Lĩnh</t>
  </si>
  <si>
    <t>Xã Thuận Lộc, Đậu Liêu, Nam Hồng</t>
  </si>
  <si>
    <t>Quy hoạch xen dắm khu dân cư TDP Tuần Cầu</t>
  </si>
  <si>
    <t>Quy hoạch xen dắm TDP La Giang</t>
  </si>
  <si>
    <t>Quy hoạch xen dắm đất ở Nương Tiên, thôn Phúc Thuận</t>
  </si>
  <si>
    <t>Đất tôn giáo</t>
  </si>
  <si>
    <t>2.2.1</t>
  </si>
  <si>
    <t>Mã loại đất</t>
  </si>
  <si>
    <t>NDT</t>
  </si>
  <si>
    <t>2.2.2</t>
  </si>
  <si>
    <t>2.2.3</t>
  </si>
  <si>
    <t>2.2.4</t>
  </si>
  <si>
    <t>2.2.5</t>
  </si>
  <si>
    <t>2.2.6</t>
  </si>
  <si>
    <t>Diện tích hiện trạng (ha)</t>
  </si>
  <si>
    <t>Diện tích quy hoạch (ha)</t>
  </si>
  <si>
    <t>Địa điểm ( xã, phường)</t>
  </si>
  <si>
    <t>I</t>
  </si>
  <si>
    <t>II</t>
  </si>
  <si>
    <t>2.2.8</t>
  </si>
  <si>
    <t>III</t>
  </si>
  <si>
    <t>Khu vực cần chuyển mục đích sử dụng đất để thực hiện việc nhận chuyển nhượng, thuê quyền sử dụng đất, nhận góp vốn bằng quyền sử dụng đất</t>
  </si>
  <si>
    <t>Quy hoạch xen khu dân cư đất Lợn thôn Hồng Nguyệt</t>
  </si>
  <si>
    <t>Quy hoạch xen dắm khu dân cư Mạ Đình, thôn Chùa</t>
  </si>
  <si>
    <t xml:space="preserve">Giao đất ở: Khu vực đã hoàn thành công tác bồi thường, GPMB, thu hồi đất, đã có QH phân lô </t>
  </si>
  <si>
    <t>2.2.7</t>
  </si>
  <si>
    <t>So sánh</t>
  </si>
  <si>
    <t>(6)=(5)-(4)</t>
  </si>
  <si>
    <t>Diện tích</t>
  </si>
  <si>
    <t>Tăng(+) giảm(-)</t>
  </si>
  <si>
    <t>Diện tích hiện trạng năm 2016</t>
  </si>
  <si>
    <t>Năm 2017</t>
  </si>
  <si>
    <t>Tổng hợp và cân đối các chỉ tiêu sử dụng đất năm 2017</t>
  </si>
  <si>
    <t>(7)=(5)/(4)*100)</t>
  </si>
  <si>
    <t>(4)=(5)+(6)</t>
  </si>
  <si>
    <t>Đất phát triển hạ tầng cấp quốc gia, cấp tỉnh,cấp huyện, cấp xã</t>
  </si>
  <si>
    <t>Đất ở nông thôn</t>
  </si>
  <si>
    <t>Đất ở đô thị</t>
  </si>
  <si>
    <t>DTL</t>
  </si>
  <si>
    <t>DGT</t>
  </si>
  <si>
    <t>Quy hoạch xen dắm đất ở khu Cơn Bùi, Cơn Bứa</t>
  </si>
  <si>
    <t>Dự án Khu nhà ở xã hội Hồng Lĩnh của Công ty Cổ phần Garstar</t>
  </si>
  <si>
    <t>TDP4, phường Đậu Liêu</t>
  </si>
  <si>
    <t>Dự án Trung tâm đăng kiểm xe cơ giới Hồng Lĩnh</t>
  </si>
  <si>
    <t>TDP 2, phường Đậu Liêu</t>
  </si>
  <si>
    <t>DGD</t>
  </si>
  <si>
    <t>Cụm công nghiệp Nam Hồng ( giai đoạn 2)</t>
  </si>
  <si>
    <t>Xăng dầu Vũng Áng</t>
  </si>
  <si>
    <t>Đường giao thông Thuận Minh</t>
  </si>
  <si>
    <t>Đường giao thông Thuận An</t>
  </si>
  <si>
    <t>Đường giao thông Thuận Tiến</t>
  </si>
  <si>
    <t>Cầu Liên Lạc</t>
  </si>
  <si>
    <t>Cầu Tràng Cần</t>
  </si>
  <si>
    <t>Mở rộng đường từ nhà ông Vân đến ông Quảng</t>
  </si>
  <si>
    <t>Mở rộng đường Thuận Tiến</t>
  </si>
  <si>
    <t>Mở rộng đường từ ông Sơn đến ông Túy</t>
  </si>
  <si>
    <t>TDP Thuận Tiến, phường Đức Thuận</t>
  </si>
  <si>
    <t>Mở rộng đường từ ông Sâm đến ông Tuyến</t>
  </si>
  <si>
    <t>Đất thủy lợi</t>
  </si>
  <si>
    <t>Cống Trung Lương</t>
  </si>
  <si>
    <t>Kè khe Bình Lạng</t>
  </si>
  <si>
    <t>Đập nước Bàu Tiên (Hồ biến đổi khí hậu)</t>
  </si>
  <si>
    <t>DNL</t>
  </si>
  <si>
    <t>Hệ thống đường diện phục vụ khu di tích Chùa Hang</t>
  </si>
  <si>
    <t>Đất vui chơi giải trí</t>
  </si>
  <si>
    <t>TDP 10, Phường Bắc Hồng</t>
  </si>
  <si>
    <t>Dự án trồng ngô nguyên liệu thức ăn cho bò</t>
  </si>
  <si>
    <t>3.1.2</t>
  </si>
  <si>
    <t>Đất trồng rừng sản xuất</t>
  </si>
  <si>
    <t>Tổ DP tuần cầu, phường Trung Lương</t>
  </si>
  <si>
    <t>Cơ sở KD đồ gỗ nội thất cao cấp, KDVLXD và DVTM tổng hợp</t>
  </si>
  <si>
    <t>Thôn Hồng Nguyệt, Xã Thuận Lộc</t>
  </si>
  <si>
    <t>Công trình, dự án Quốc gia và thu hồi không phải xin phép HĐND tỉnh</t>
  </si>
  <si>
    <t>DANH MỤC CÔNG TRÌNH, DỰ ÁN THỰC HIỆN TRONG NĂM 2018</t>
  </si>
  <si>
    <t>Mới</t>
  </si>
  <si>
    <t>Vị trí số thứ tự trên bản đồ KHSD đất năm 2018</t>
  </si>
  <si>
    <t xml:space="preserve">Phường Bắc Hồng </t>
  </si>
  <si>
    <t>Chuyển mục đích sử dụng đất (chuyển đất vườn sang đất ở)</t>
  </si>
  <si>
    <t>NQ 71</t>
  </si>
  <si>
    <t>IV</t>
  </si>
  <si>
    <t xml:space="preserve">Đất  khu vui chơi giải trí công cộng </t>
  </si>
  <si>
    <t>Khu vui chơi giải trí công cộng</t>
  </si>
  <si>
    <t>TDP Bấn Xá, Phường Trung Lương</t>
  </si>
  <si>
    <t>Các công trình, dự án thu hồi đất không nằm trong nghị quyết hội đồng nhân dân tỉnh</t>
  </si>
  <si>
    <t>2.2.5.1</t>
  </si>
  <si>
    <t>2.2.5.2</t>
  </si>
  <si>
    <t>3.1.4</t>
  </si>
  <si>
    <t>3.1.6</t>
  </si>
  <si>
    <t>3.1.5</t>
  </si>
  <si>
    <t>3.1.8</t>
  </si>
  <si>
    <t>4.1</t>
  </si>
  <si>
    <t>4.1.1</t>
  </si>
  <si>
    <t>4.1.2</t>
  </si>
  <si>
    <t>4.2</t>
  </si>
  <si>
    <t>4.2.1</t>
  </si>
  <si>
    <t>4.2.1.1</t>
  </si>
  <si>
    <t>4.2.1.2</t>
  </si>
  <si>
    <t>4.2.2</t>
  </si>
  <si>
    <t>4.2.3</t>
  </si>
  <si>
    <t>Khu đất thu hồi của Công ty CP Đầu tư và phát triển đô thị và khu công nghiệp</t>
  </si>
  <si>
    <t>Khu  đất thu hồi của Công ty Việt Hà</t>
  </si>
  <si>
    <t>Đất sản xuất kinh doanh</t>
  </si>
  <si>
    <t>Dự án sản xuất kinh doanh</t>
  </si>
  <si>
    <t>4.2.4</t>
  </si>
  <si>
    <t>Khu dân cư Đồng Đán</t>
  </si>
  <si>
    <t>Khu dân cư phía Tây TTGD Thường xuyên</t>
  </si>
  <si>
    <t xml:space="preserve">Khu dân cư Khối 11củ </t>
  </si>
  <si>
    <t>NQ71</t>
  </si>
  <si>
    <t>Giao đất mở rộng trường mầm non Bắc Hồng</t>
  </si>
  <si>
    <t>Cho thuê đất dự án trồng rừng của Bà Đặng Thị Lài</t>
  </si>
  <si>
    <t>Giao đất ở nông thôn</t>
  </si>
  <si>
    <t>Khu dân cư xen dắm đất thôn Hồng Nguyện, xã Thuận Lộc</t>
  </si>
  <si>
    <t>Khu dân cư xen dắm đất Thôn Chùa</t>
  </si>
  <si>
    <t>Giao đất ở đô thị</t>
  </si>
  <si>
    <t>Khu dân cư xen dắm đất TDP 2 Bắc Hồng</t>
  </si>
  <si>
    <t>Khu dân cư tổ dân phố 10 p. Bắc Hồng</t>
  </si>
  <si>
    <t>Khu dân cư xen dắm đất Vườn Ươm</t>
  </si>
  <si>
    <t>Khu dân cư xen dắm đất trường Mầm non cũ</t>
  </si>
  <si>
    <t>Khu dân cư TDP 3</t>
  </si>
  <si>
    <t>Khu dân cư TDP 1,2</t>
  </si>
  <si>
    <t>Khu dân cư phía Nam bệnh viện</t>
  </si>
  <si>
    <t>Khu dân cư Dăm Quan</t>
  </si>
  <si>
    <t>Khu dân cư TDP La Giang</t>
  </si>
  <si>
    <t>Khu dân cư Biền Giữa phường Trung Lương</t>
  </si>
  <si>
    <t>TDP 8, Phường Nam Hồng</t>
  </si>
  <si>
    <t>Tổ TP Tiên sơn, Phường Trung Lương</t>
  </si>
  <si>
    <t>Khu đất chợ củ thị xã Hồng Lĩnh</t>
  </si>
  <si>
    <t>Giao đất điểm Bưu điện văn hóa xã Thuận Lộc</t>
  </si>
  <si>
    <t>Khu dân cư Đầu Dinh phường Trung Lương</t>
  </si>
  <si>
    <t>3.1.3</t>
  </si>
  <si>
    <t>3.1.7</t>
  </si>
  <si>
    <t>Khu đất xen dắm Thôn Phúc Thuận</t>
  </si>
  <si>
    <t>Khu dân cư xen dắm Tân Hòa</t>
  </si>
  <si>
    <t>Đất phát triển hạ tầng cấp quốc gia, cấp tỉnh ,cấp huyện, cấp xã</t>
  </si>
  <si>
    <t>Đường Nguyễn Nhiễm (Quốc Lộ 8A )</t>
  </si>
  <si>
    <t>Đất Thủy lợi</t>
  </si>
  <si>
    <t>Kênh 19/5</t>
  </si>
  <si>
    <t>Thôn Thuận Sơn, Tân Hòa, Hồng Lam, Xã Thuận Lộc</t>
  </si>
  <si>
    <t>TDP 7, Phường Đậu Liêu</t>
  </si>
  <si>
    <t>TDP 3,4 Phường Nam Hồng</t>
  </si>
  <si>
    <t>3.1.6.1</t>
  </si>
  <si>
    <t>3.1.6.2</t>
  </si>
  <si>
    <t>3.1.9</t>
  </si>
  <si>
    <t>Quần thể khu du lịch sinh thái  Clarion Bắc Hồng</t>
  </si>
  <si>
    <t>TDP Thuận Hồng, phường Đức Thuận</t>
  </si>
  <si>
    <t>Công trình, dự án để phát triển kinh tế - xã hội vì lợi ích quốc gia, công cộng (công trình do quốc hội, chính phủ , thủ tướng chính phủ chấp thuận chủ trương đầu tư, đất khu côn nghiệp, khu chức năng trong khu kinh tế)</t>
  </si>
  <si>
    <t>TDP Ngọc Sơn, phường Đức Thuận</t>
  </si>
  <si>
    <t>Đất trụ sở cơ quan</t>
  </si>
  <si>
    <t>Trụ sở bảo hiểm xã hội thị xã Hồng Lĩnh</t>
  </si>
  <si>
    <t>TCS</t>
  </si>
  <si>
    <t>TDP 6, phường Nam Hồng</t>
  </si>
  <si>
    <t>Mở rộng đường Cao Thắng (đoạn từ đường Ngô Đức Kế đến đường 3/2)</t>
  </si>
  <si>
    <t>TDP 3 Phường Bắc Hồng</t>
  </si>
  <si>
    <t>Mở rộng tuyến đường nội phường TDP Hầu Đền</t>
  </si>
  <si>
    <t>TDP Hầu Đền, phường Trung Lương</t>
  </si>
  <si>
    <t>Thôn Tân Hòa, xã Thuận Lộc</t>
  </si>
  <si>
    <t>TDP 7, Phường Bắc Hồng</t>
  </si>
  <si>
    <t>Tiểu công viên, hồ điều hòa Bắc Hồng</t>
  </si>
  <si>
    <t>3.1.1</t>
  </si>
  <si>
    <t>Khu dân cư TDP Ngọc Sơn (khối 7,8 củ)</t>
  </si>
  <si>
    <t>Điểm tập kết vật liệu</t>
  </si>
  <si>
    <t>Tổng 74  công trình, dự án</t>
  </si>
  <si>
    <t>Cụm công nghiệp Cổng Khánh 1</t>
  </si>
  <si>
    <t xml:space="preserve">  BIỂU 01. DIỆN TÍCH CÁC LOẠI ĐẤT PHÂN BỔ TRONG NĂM 2018 CỦA  THỊ XÃ HỒNG LĨNH</t>
  </si>
  <si>
    <t>(Kèm theo Quyết định số           /QĐ-UBND ngày        /01/2018 của UBND tỉnh)</t>
  </si>
  <si>
    <t xml:space="preserve">  BIỂU 02. KẾ HOẠCH THU HỒI ĐẤT NĂM 2018 CỦA THỊ XÃ HỒNG LĨNH</t>
  </si>
  <si>
    <t xml:space="preserve">  BIỂU 03. KẾ HOẠCH CHUYỂN MỤC ĐÍCH SỬ DỤNG ĐẤT  NĂM 2018 CỦA  THỊ XÃ HỒNG LĨNH</t>
  </si>
  <si>
    <t xml:space="preserve">  BIỂU 04. KẾ HOẠCH  ĐƯA ĐẤT CHƯA SỬ DỤNG VÀO SỬ DỤNG NĂM 2018 CỦA THỊ XÃ HỒNG LĨNH</t>
  </si>
  <si>
    <t>3.464,21</t>
  </si>
  <si>
    <t>5.897,32</t>
  </si>
  <si>
    <t>1.736,58</t>
  </si>
  <si>
    <t>1.628,13</t>
  </si>
  <si>
    <t>1.040,07</t>
  </si>
  <si>
    <t>1.683,38</t>
  </si>
  <si>
    <t>2.436,44</t>
  </si>
  <si>
    <t xml:space="preserve">CỘNG HÒA XÃ HỘI CHỦ NGHĨA VIỆT NAM   </t>
  </si>
  <si>
    <t>Độc lập - Tự do - Hạnh phúc</t>
  </si>
  <si>
    <t xml:space="preserve">            ỦY BAN NHÂN DÂN TỈNH </t>
  </si>
  <si>
    <t xml:space="preserve">                          HÀ TĨNH</t>
  </si>
  <si>
    <t xml:space="preserve"> Thôn Hồng Nguyệt xã Thuận Lộc</t>
  </si>
  <si>
    <t>Thôn Chùa ,xã Thuận Lộc</t>
  </si>
  <si>
    <t>Thôn Phúc, xã Thuận Lộc</t>
  </si>
  <si>
    <t>TDP 6,7 Phường Đậu Liêu</t>
  </si>
  <si>
    <t>T1 Đồng Trại Màu, Phường Đậu Liêu</t>
  </si>
  <si>
    <t>TDP8, Phường Nam Hồng</t>
  </si>
  <si>
    <t xml:space="preserve"> TDP 7, Phường Đậu Liêu</t>
  </si>
  <si>
    <t>TDP6, Phường Bắc Hồng</t>
  </si>
  <si>
    <t>TDP6,7,8; Phường Nam Hồng</t>
  </si>
  <si>
    <t>Đồng Màu Gát, phường Nam Hồng</t>
  </si>
  <si>
    <t>TDP Thuận Minh, Phường Đức Thuận</t>
  </si>
  <si>
    <t>TDP Thuận An, phường Đức Thuận</t>
  </si>
  <si>
    <t>TDP Tuần Cầu và TDP Hầu Đền, phường Trung Lương</t>
  </si>
  <si>
    <t>TDP Đồng Thuận, phường Đức Thuận</t>
  </si>
  <si>
    <t>TDP 3,4,10, Phường Bắc Hồng</t>
  </si>
  <si>
    <t>TPD10, phường Bắc Hồng</t>
  </si>
  <si>
    <t>TDP7, phường Nam Hồng</t>
  </si>
  <si>
    <t>TDP Tuần Cầu, phường Trung Lương</t>
  </si>
  <si>
    <t>TDP La Giang, phường Trung Lương</t>
  </si>
  <si>
    <t>Thôn Thuận Sơn, Xã Thuận Lộc</t>
  </si>
  <si>
    <t>TDP 4, Phường Đậu Liêu</t>
  </si>
  <si>
    <t>TDP 3, Phường Bắc Hồng</t>
  </si>
  <si>
    <t>Đồng Bãi Sậy,  phường Trung Lương</t>
  </si>
  <si>
    <t>Đồng Cồn Soi, Phường Trung Lương</t>
  </si>
  <si>
    <t>Đồng Trọt Đận, Phường Trung Lương</t>
  </si>
  <si>
    <t>Thôn Chùa, xã Thuận Lộc</t>
  </si>
  <si>
    <t>Thôn Phúc Thuận, xã Thuận Lộc</t>
  </si>
  <si>
    <t>TDP2, Phường Bắc Hồng</t>
  </si>
  <si>
    <t>TDP10, Phường Bắc Hồng</t>
  </si>
  <si>
    <t>TDP Thuận Hồng, Phường Đức Thuận</t>
  </si>
  <si>
    <t>TDP Thuận An, Phường Đức Thuận</t>
  </si>
  <si>
    <t>TDP3, Phường Đậu Liêu</t>
  </si>
  <si>
    <t>TDP1,2, Phường Đậu Liêu</t>
  </si>
  <si>
    <t>TDP Đồng Thuận, Phường Đức Thuận</t>
  </si>
  <si>
    <t>TDP Tiên Sơn, Phường Trung Lương</t>
  </si>
  <si>
    <t>TDP La Giang, Phường Trung Lương</t>
  </si>
  <si>
    <t>TDP Ngọc Sơn, Phường Đức Thuận</t>
  </si>
  <si>
    <t>Đồng Cảm, Phường Đức Thuận</t>
  </si>
  <si>
    <t>TDP2,  Phường Nam Hồng</t>
  </si>
  <si>
    <t>TDP4, Phường Bắc Hồng</t>
  </si>
  <si>
    <t>TDP 1, Phường Đậu Liêu</t>
  </si>
  <si>
    <t>Cầu Cơn Độ, xã Thuận Lộc</t>
  </si>
  <si>
    <t>(4)=(5)+...+(10)</t>
  </si>
  <si>
    <t>ỦY BAN NHÂN DÂN TỈNH HÀ TĨNH</t>
  </si>
  <si>
    <t>(4)=(5)+(10)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</si>
</sst>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[Red]\-&quot;£&quot;#,##0"/>
    <numFmt numFmtId="173" formatCode="0.000"/>
    <numFmt numFmtId="174" formatCode="0.0000"/>
    <numFmt numFmtId="175" formatCode="m/d"/>
    <numFmt numFmtId="176" formatCode="_(* #,##0.0_);_(* \(#,##0.0\);_(* &quot;-&quot;??_);_(@_)"/>
    <numFmt numFmtId="177" formatCode="_(* #,##0_);_(* \(#,##0\);_(* &quot;-&quot;??_);_(@_)"/>
    <numFmt numFmtId="178" formatCode="0_);\(0\)"/>
    <numFmt numFmtId="179" formatCode="0.00_);\(0.00\)"/>
    <numFmt numFmtId="180" formatCode="##.##%"/>
    <numFmt numFmtId="181" formatCode="#,##0;[Red]#,##0"/>
    <numFmt numFmtId="182" formatCode="#,##0\ &quot;$&quot;_);\(#,##0\ &quot;$&quot;\)"/>
    <numFmt numFmtId="183" formatCode="_ &quot;\&quot;* #,##0_ ;_ &quot;\&quot;* \-#,##0_ ;_ &quot;\&quot;* &quot;-&quot;_ ;_ @_ "/>
    <numFmt numFmtId="184" formatCode="0.000000000"/>
    <numFmt numFmtId="185" formatCode="_ &quot;\&quot;* #,##0.00_ ;_ &quot;\&quot;* \-#,##0.00_ ;_ &quot;\&quot;* &quot;-&quot;??_ ;_ @_ "/>
    <numFmt numFmtId="186" formatCode="0.000%"/>
    <numFmt numFmtId="187" formatCode="_ * #,##0_ ;_ * \-#,##0_ ;_ * &quot;-&quot;_ ;_ @_ "/>
    <numFmt numFmtId="188" formatCode="_ * #,##0.00_ ;_ * \-#,##0.00_ ;_ * &quot;-&quot;??_ ;_ @_ "/>
    <numFmt numFmtId="189" formatCode="\$#,##0_);\(\$#,##0\)"/>
    <numFmt numFmtId="190" formatCode="##,###.##"/>
    <numFmt numFmtId="191" formatCode="#0.##"/>
    <numFmt numFmtId="192" formatCode="#,##0;\(#,##0\)"/>
    <numFmt numFmtId="193" formatCode="##,##0%"/>
    <numFmt numFmtId="194" formatCode="#,###%"/>
    <numFmt numFmtId="195" formatCode="##.##"/>
    <numFmt numFmtId="196" formatCode="###,###"/>
    <numFmt numFmtId="197" formatCode="###.###"/>
    <numFmt numFmtId="198" formatCode="##,###.####"/>
    <numFmt numFmtId="199" formatCode="_ &quot;\&quot;* #,##0.00_ ;_ &quot;\&quot;* &quot;\&quot;&quot;\&quot;&quot;\&quot;&quot;\&quot;&quot;\&quot;&quot;\&quot;&quot;\&quot;&quot;\&quot;&quot;\&quot;\-#,##0.00_ ;_ &quot;\&quot;* &quot;-&quot;??_ ;_ @_ "/>
    <numFmt numFmtId="200" formatCode="\t0.00%"/>
    <numFmt numFmtId="201" formatCode="##,##0.##"/>
    <numFmt numFmtId="202" formatCode="_-* #,##0\ _D_M_-;\-* #,##0\ _D_M_-;_-* &quot;-&quot;\ _D_M_-;_-@_-"/>
    <numFmt numFmtId="203" formatCode="_-* #,##0.00\ _D_M_-;\-* #,##0.00\ _D_M_-;_-* &quot;-&quot;??\ _D_M_-;_-@_-"/>
    <numFmt numFmtId="204" formatCode="\t#\ ??/??"/>
    <numFmt numFmtId="205" formatCode="&quot;Fr.&quot;\ #,##0.00;&quot;Fr.&quot;\ \-#,##0.00"/>
    <numFmt numFmtId="206" formatCode="#,##0\ &quot;$&quot;_);[Red]\(#,##0\ &quot;$&quot;\)"/>
    <numFmt numFmtId="207" formatCode="&quot;$&quot;###,0&quot;.&quot;00_);[Red]\(&quot;$&quot;###,0&quot;.&quot;00\)"/>
    <numFmt numFmtId="208" formatCode="&quot;ß&quot;#,##0;\-&quot;&quot;\ß&quot;&quot;#,##0"/>
    <numFmt numFmtId="209" formatCode="0.0000;[Red]0.0000"/>
    <numFmt numFmtId="210" formatCode="0.00000000000E+00;\?"/>
    <numFmt numFmtId="211" formatCode="#,##0.00\ &quot;F&quot;;[Red]\-#,##0.00\ &quot;F&quot;"/>
    <numFmt numFmtId="212" formatCode="&quot;Fr.&quot;\ #,##0;&quot;Fr.&quot;\ \-#,##0"/>
    <numFmt numFmtId="213" formatCode="_-* #,##0\ &quot;DM&quot;_-;\-* #,##0\ &quot;DM&quot;_-;_-* &quot;-&quot;\ &quot;DM&quot;_-;_-@_-"/>
    <numFmt numFmtId="214" formatCode="_-* #,##0.00\ &quot;DM&quot;_-;\-* #,##0.00\ &quot;DM&quot;_-;_-* &quot;-&quot;??\ &quot;DM&quot;_-;_-@_-"/>
    <numFmt numFmtId="215" formatCode="&quot;￥&quot;#,##0;&quot;￥&quot;\-#,##0"/>
    <numFmt numFmtId="216" formatCode="00.000"/>
    <numFmt numFmtId="217" formatCode="0.0"/>
    <numFmt numFmtId="218" formatCode="_-* #.##0.00_-;\-* #.##0.00_-;_-* &quot;-&quot;??_-;_-@_-"/>
    <numFmt numFmtId="219" formatCode="0.00;[Red]0.00"/>
    <numFmt numFmtId="220" formatCode="0.0_);\(0.0\)"/>
  </numFmts>
  <fonts count="139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name val=".VnArial"/>
      <family val="2"/>
    </font>
    <font>
      <b/>
      <sz val="10"/>
      <name val="SVNtimes new roman"/>
      <family val="2"/>
    </font>
    <font>
      <sz val="10"/>
      <name val="?? ??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1"/>
      <name val="VNtimes new roman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1"/>
      <name val="VNbook-Antiqua"/>
      <family val="2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.VnArial Narrow"/>
      <family val="2"/>
    </font>
    <font>
      <sz val="12"/>
      <name val="VNI-Times"/>
      <family val="0"/>
    </font>
    <font>
      <sz val="10"/>
      <name val="SVNtimes new roman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name val=".VnTime"/>
      <family val="2"/>
    </font>
    <font>
      <b/>
      <sz val="12"/>
      <name val="Helv"/>
      <family val="0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1"/>
      <color indexed="52"/>
      <name val="Arial"/>
      <family val="2"/>
    </font>
    <font>
      <sz val="11"/>
      <name val="–¾’©"/>
      <family val="1"/>
    </font>
    <font>
      <sz val="13"/>
      <name val=".VnTime"/>
      <family val="2"/>
    </font>
    <font>
      <u val="single"/>
      <sz val="12"/>
      <color indexed="12"/>
      <name val=".VnTime"/>
      <family val="2"/>
    </font>
    <font>
      <sz val="11"/>
      <color indexed="32"/>
      <name val="VNI-Times"/>
      <family val="0"/>
    </font>
    <font>
      <sz val="10"/>
      <name val=".VnArial"/>
      <family val="2"/>
    </font>
    <font>
      <b/>
      <sz val="18"/>
      <color indexed="56"/>
      <name val="Times New Roman"/>
      <family val="2"/>
    </font>
    <font>
      <b/>
      <i/>
      <u val="single"/>
      <sz val="12"/>
      <name val=".VnTimeH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20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mbria"/>
      <family val="1"/>
    </font>
    <font>
      <sz val="13"/>
      <color indexed="12"/>
      <name val="Times New Roman"/>
      <family val="1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double"/>
      <right style="double"/>
      <top style="thin"/>
      <bottom style="double"/>
    </border>
    <border>
      <left/>
      <right style="double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0" fontId="21" fillId="0" borderId="1">
      <alignment horizontal="center"/>
      <protection hidden="1"/>
    </xf>
    <xf numFmtId="181" fontId="9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9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>
      <alignment/>
      <protection/>
    </xf>
    <xf numFmtId="9" fontId="27" fillId="0" borderId="0" applyFont="0" applyFill="0" applyBorder="0" applyAlignment="0" applyProtection="0"/>
    <xf numFmtId="0" fontId="28" fillId="2" borderId="0">
      <alignment/>
      <protection/>
    </xf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2" borderId="0">
      <alignment/>
      <protection/>
    </xf>
    <xf numFmtId="0" fontId="31" fillId="0" borderId="0">
      <alignment wrapText="1"/>
      <protection/>
    </xf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177" fontId="32" fillId="0" borderId="2" applyNumberFormat="0" applyFont="0" applyBorder="0" applyAlignment="0"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13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>
      <alignment/>
      <protection/>
    </xf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1" borderId="0" applyNumberFormat="0" applyBorder="0" applyAlignment="0" applyProtection="0"/>
    <xf numFmtId="0" fontId="120" fillId="32" borderId="0" applyNumberFormat="0" applyBorder="0" applyAlignment="0" applyProtection="0"/>
    <xf numFmtId="183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121" fillId="33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189" fontId="9" fillId="0" borderId="0" applyFill="0" applyBorder="0" applyAlignment="0">
      <protection/>
    </xf>
    <xf numFmtId="0" fontId="122" fillId="34" borderId="3" applyNumberFormat="0" applyAlignment="0" applyProtection="0"/>
    <xf numFmtId="0" fontId="40" fillId="0" borderId="0">
      <alignment/>
      <protection/>
    </xf>
    <xf numFmtId="190" fontId="41" fillId="0" borderId="4" applyBorder="0">
      <alignment/>
      <protection/>
    </xf>
    <xf numFmtId="190" fontId="42" fillId="0" borderId="5">
      <alignment/>
      <protection locked="0"/>
    </xf>
    <xf numFmtId="191" fontId="43" fillId="0" borderId="5">
      <alignment/>
      <protection/>
    </xf>
    <xf numFmtId="0" fontId="123" fillId="35" borderId="6" applyNumberFormat="0" applyAlignment="0" applyProtection="0"/>
    <xf numFmtId="4" fontId="44" fillId="0" borderId="0" applyAlignment="0">
      <protection/>
    </xf>
    <xf numFmtId="1" fontId="0" fillId="0" borderId="7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92" fontId="0" fillId="0" borderId="0">
      <alignment/>
      <protection/>
    </xf>
    <xf numFmtId="3" fontId="0" fillId="0" borderId="0" applyFont="0" applyFill="0" applyBorder="0" applyAlignment="0" applyProtection="0"/>
    <xf numFmtId="193" fontId="45" fillId="0" borderId="0">
      <alignment/>
      <protection locked="0"/>
    </xf>
    <xf numFmtId="194" fontId="45" fillId="0" borderId="0">
      <alignment/>
      <protection locked="0"/>
    </xf>
    <xf numFmtId="195" fontId="46" fillId="0" borderId="8">
      <alignment/>
      <protection locked="0"/>
    </xf>
    <xf numFmtId="196" fontId="45" fillId="0" borderId="0">
      <alignment/>
      <protection locked="0"/>
    </xf>
    <xf numFmtId="197" fontId="45" fillId="0" borderId="0">
      <alignment/>
      <protection locked="0"/>
    </xf>
    <xf numFmtId="196" fontId="45" fillId="0" borderId="0" applyNumberFormat="0">
      <alignment/>
      <protection locked="0"/>
    </xf>
    <xf numFmtId="196" fontId="45" fillId="0" borderId="0">
      <alignment/>
      <protection locked="0"/>
    </xf>
    <xf numFmtId="190" fontId="47" fillId="0" borderId="1">
      <alignment/>
      <protection/>
    </xf>
    <xf numFmtId="198" fontId="47" fillId="0" borderId="1">
      <alignment/>
      <protection/>
    </xf>
    <xf numFmtId="2" fontId="48" fillId="0" borderId="9" applyFill="0" applyProtection="0">
      <alignment horizontal="center" vertical="center" wrapTex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0" fillId="0" borderId="0">
      <alignment/>
      <protection/>
    </xf>
    <xf numFmtId="190" fontId="21" fillId="0" borderId="1">
      <alignment horizontal="center"/>
      <protection hidden="1"/>
    </xf>
    <xf numFmtId="201" fontId="50" fillId="0" borderId="1">
      <alignment horizontal="center"/>
      <protection hidden="1"/>
    </xf>
    <xf numFmtId="173" fontId="9" fillId="0" borderId="10">
      <alignment/>
      <protection/>
    </xf>
    <xf numFmtId="0" fontId="0" fillId="0" borderId="0" applyFont="0" applyFill="0" applyBorder="0" applyAlignment="0" applyProtection="0"/>
    <xf numFmtId="0" fontId="51" fillId="2" borderId="11" applyNumberFormat="0" applyAlignment="0" applyProtection="0"/>
    <xf numFmtId="0" fontId="52" fillId="10" borderId="12" applyNumberFormat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>
      <alignment/>
      <protection/>
    </xf>
    <xf numFmtId="3" fontId="9" fillId="0" borderId="0" applyFont="0" applyBorder="0" applyAlignment="0">
      <protection/>
    </xf>
    <xf numFmtId="0" fontId="124" fillId="0" borderId="0" applyNumberFormat="0" applyFill="0" applyBorder="0" applyAlignment="0" applyProtection="0"/>
    <xf numFmtId="3" fontId="9" fillId="0" borderId="0" applyFont="0" applyBorder="0" applyAlignment="0">
      <protection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6" borderId="16" applyNumberFormat="0" applyFont="0" applyAlignment="0" applyProtection="0"/>
    <xf numFmtId="0" fontId="125" fillId="37" borderId="0" applyNumberFormat="0" applyBorder="0" applyAlignment="0" applyProtection="0"/>
    <xf numFmtId="38" fontId="4" fillId="38" borderId="0" applyNumberFormat="0" applyBorder="0" applyAlignment="0" applyProtection="0"/>
    <xf numFmtId="0" fontId="0" fillId="0" borderId="0" applyNumberFormat="0" applyFont="0" applyBorder="0" applyAlignment="0">
      <protection/>
    </xf>
    <xf numFmtId="0" fontId="56" fillId="0" borderId="0">
      <alignment vertical="justify"/>
      <protection/>
    </xf>
    <xf numFmtId="0" fontId="57" fillId="0" borderId="0">
      <alignment horizontal="left"/>
      <protection/>
    </xf>
    <xf numFmtId="0" fontId="2" fillId="0" borderId="17" applyNumberFormat="0" applyAlignment="0" applyProtection="0"/>
    <xf numFmtId="0" fontId="2" fillId="0" borderId="18">
      <alignment horizontal="left" vertical="center"/>
      <protection/>
    </xf>
    <xf numFmtId="0" fontId="126" fillId="0" borderId="19" applyNumberFormat="0" applyFill="0" applyAlignment="0" applyProtection="0"/>
    <xf numFmtId="0" fontId="127" fillId="0" borderId="20" applyNumberFormat="0" applyFill="0" applyAlignment="0" applyProtection="0"/>
    <xf numFmtId="0" fontId="128" fillId="0" borderId="21" applyNumberFormat="0" applyFill="0" applyAlignment="0" applyProtection="0"/>
    <xf numFmtId="0" fontId="128" fillId="0" borderId="0" applyNumberFormat="0" applyFill="0" applyBorder="0" applyAlignment="0" applyProtection="0"/>
    <xf numFmtId="205" fontId="56" fillId="0" borderId="0">
      <alignment/>
      <protection locked="0"/>
    </xf>
    <xf numFmtId="205" fontId="56" fillId="0" borderId="0">
      <alignment/>
      <protection locked="0"/>
    </xf>
    <xf numFmtId="0" fontId="3" fillId="0" borderId="0" applyNumberFormat="0" applyFill="0" applyBorder="0" applyAlignment="0" applyProtection="0"/>
    <xf numFmtId="0" fontId="129" fillId="39" borderId="3" applyNumberFormat="0" applyAlignment="0" applyProtection="0"/>
    <xf numFmtId="10" fontId="4" fillId="38" borderId="22" applyNumberFormat="0" applyBorder="0" applyAlignment="0" applyProtection="0"/>
    <xf numFmtId="0" fontId="58" fillId="40" borderId="23" applyNumberFormat="0" applyAlignment="0" applyProtection="0"/>
    <xf numFmtId="0" fontId="130" fillId="0" borderId="24" applyNumberFormat="0" applyFill="0" applyAlignment="0" applyProtection="0"/>
    <xf numFmtId="190" fontId="4" fillId="0" borderId="4" applyFont="0">
      <alignment/>
      <protection/>
    </xf>
    <xf numFmtId="3" fontId="0" fillId="0" borderId="25">
      <alignment/>
      <protection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26">
      <alignment/>
      <protection/>
    </xf>
    <xf numFmtId="174" fontId="56" fillId="0" borderId="27">
      <alignment/>
      <protection/>
    </xf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17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6" fillId="0" borderId="0" applyNumberFormat="0" applyFont="0" applyFill="0" applyAlignment="0">
      <protection/>
    </xf>
    <xf numFmtId="0" fontId="47" fillId="0" borderId="0">
      <alignment horizontal="justify" vertical="top"/>
      <protection/>
    </xf>
    <xf numFmtId="0" fontId="131" fillId="41" borderId="0" applyNumberFormat="0" applyBorder="0" applyAlignment="0" applyProtection="0"/>
    <xf numFmtId="0" fontId="0" fillId="0" borderId="0">
      <alignment/>
      <protection/>
    </xf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45" borderId="0" applyNumberFormat="0" applyBorder="0" applyAlignment="0" applyProtection="0"/>
    <xf numFmtId="0" fontId="9" fillId="0" borderId="0">
      <alignment horizontal="left"/>
      <protection/>
    </xf>
    <xf numFmtId="37" fontId="0" fillId="0" borderId="0">
      <alignment/>
      <protection/>
    </xf>
    <xf numFmtId="0" fontId="9" fillId="0" borderId="0">
      <alignment horizontal="left"/>
      <protection/>
    </xf>
    <xf numFmtId="0" fontId="0" fillId="0" borderId="22" applyNumberFormat="0" applyFont="0" applyFill="0" applyBorder="0" applyAlignment="0">
      <protection/>
    </xf>
    <xf numFmtId="209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46" borderId="28" applyNumberFormat="0" applyFont="0" applyAlignment="0" applyProtection="0"/>
    <xf numFmtId="0" fontId="61" fillId="0" borderId="29" applyNumberFormat="0" applyFill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0" fillId="0" borderId="0">
      <alignment/>
      <protection/>
    </xf>
    <xf numFmtId="0" fontId="133" fillId="34" borderId="3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8" fontId="27" fillId="0" borderId="0" applyFont="0" applyFill="0" applyBorder="0" applyAlignment="0" applyProtection="0"/>
    <xf numFmtId="0" fontId="65" fillId="0" borderId="0">
      <alignment/>
      <protection/>
    </xf>
    <xf numFmtId="0" fontId="60" fillId="0" borderId="0">
      <alignment/>
      <protection/>
    </xf>
    <xf numFmtId="210" fontId="66" fillId="0" borderId="31">
      <alignment horizontal="right" vertical="center"/>
      <protection/>
    </xf>
    <xf numFmtId="211" fontId="63" fillId="0" borderId="31">
      <alignment horizontal="right" vertical="center"/>
      <protection/>
    </xf>
    <xf numFmtId="211" fontId="63" fillId="0" borderId="31">
      <alignment horizontal="right" vertical="center"/>
      <protection/>
    </xf>
    <xf numFmtId="211" fontId="63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1" fontId="63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1" fontId="63" fillId="0" borderId="31">
      <alignment horizontal="right" vertical="center"/>
      <protection/>
    </xf>
    <xf numFmtId="172" fontId="56" fillId="0" borderId="31">
      <alignment horizontal="right" vertical="center"/>
      <protection/>
    </xf>
    <xf numFmtId="172" fontId="56" fillId="0" borderId="31">
      <alignment horizontal="right" vertical="center"/>
      <protection/>
    </xf>
    <xf numFmtId="172" fontId="56" fillId="0" borderId="31">
      <alignment horizontal="right" vertical="center"/>
      <protection/>
    </xf>
    <xf numFmtId="210" fontId="66" fillId="0" borderId="31">
      <alignment horizontal="right" vertical="center"/>
      <protection/>
    </xf>
    <xf numFmtId="172" fontId="56" fillId="0" borderId="31">
      <alignment horizontal="right" vertical="center"/>
      <protection/>
    </xf>
    <xf numFmtId="172" fontId="56" fillId="0" borderId="31">
      <alignment horizontal="right" vertical="center"/>
      <protection/>
    </xf>
    <xf numFmtId="172" fontId="56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0" fontId="66" fillId="0" borderId="31">
      <alignment horizontal="right" vertical="center"/>
      <protection/>
    </xf>
    <xf numFmtId="211" fontId="63" fillId="0" borderId="31">
      <alignment horizontal="right" vertical="center"/>
      <protection/>
    </xf>
    <xf numFmtId="211" fontId="63" fillId="0" borderId="31">
      <alignment horizontal="right" vertical="center"/>
      <protection/>
    </xf>
    <xf numFmtId="211" fontId="63" fillId="0" borderId="31">
      <alignment horizontal="right" vertical="center"/>
      <protection/>
    </xf>
    <xf numFmtId="190" fontId="47" fillId="0" borderId="1">
      <alignment/>
      <protection hidden="1"/>
    </xf>
    <xf numFmtId="212" fontId="66" fillId="0" borderId="31">
      <alignment horizontal="center"/>
      <protection/>
    </xf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center"/>
      <protection/>
    </xf>
    <xf numFmtId="0" fontId="69" fillId="2" borderId="12" applyNumberFormat="0" applyAlignment="0" applyProtection="0"/>
    <xf numFmtId="0" fontId="134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1" fillId="5" borderId="0" applyNumberFormat="0" applyBorder="0" applyAlignment="0" applyProtection="0"/>
    <xf numFmtId="0" fontId="135" fillId="0" borderId="33" applyNumberFormat="0" applyFill="0" applyAlignment="0" applyProtection="0"/>
    <xf numFmtId="0" fontId="72" fillId="4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25">
      <alignment horizontal="center"/>
      <protection/>
    </xf>
    <xf numFmtId="176" fontId="66" fillId="0" borderId="0">
      <alignment/>
      <protection/>
    </xf>
    <xf numFmtId="173" fontId="66" fillId="0" borderId="22">
      <alignment/>
      <protection/>
    </xf>
    <xf numFmtId="0" fontId="75" fillId="48" borderId="22">
      <alignment horizontal="left" vertical="center"/>
      <protection/>
    </xf>
    <xf numFmtId="5" fontId="76" fillId="0" borderId="34">
      <alignment horizontal="left" vertical="top"/>
      <protection/>
    </xf>
    <xf numFmtId="5" fontId="33" fillId="0" borderId="35">
      <alignment horizontal="left" vertical="top"/>
      <protection/>
    </xf>
    <xf numFmtId="0" fontId="77" fillId="0" borderId="35">
      <alignment horizontal="left" vertical="center"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5" fillId="0" borderId="0">
      <alignment vertical="center"/>
      <protection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>
      <alignment/>
      <protection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15" fontId="83" fillId="0" borderId="0" applyFont="0" applyFill="0" applyBorder="0" applyAlignment="0" applyProtection="0"/>
    <xf numFmtId="216" fontId="83" fillId="0" borderId="0" applyFont="0" applyFill="0" applyBorder="0" applyAlignment="0" applyProtection="0"/>
    <xf numFmtId="0" fontId="84" fillId="0" borderId="0">
      <alignment/>
      <protection/>
    </xf>
    <xf numFmtId="0" fontId="16" fillId="0" borderId="0">
      <alignment/>
      <protection/>
    </xf>
    <xf numFmtId="169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6" fontId="25" fillId="0" borderId="0" applyFont="0" applyFill="0" applyBorder="0" applyAlignment="0" applyProtection="0"/>
    <xf numFmtId="170" fontId="82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5" fillId="0" borderId="0" xfId="283" applyFont="1" applyFill="1" applyAlignment="1">
      <alignment vertical="center"/>
      <protection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178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5" fillId="0" borderId="0" xfId="283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91" fillId="0" borderId="0" xfId="0" applyFont="1" applyFill="1" applyAlignment="1">
      <alignment horizontal="right" vertical="center" wrapText="1"/>
    </xf>
    <xf numFmtId="0" fontId="9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5" xfId="0" applyFont="1" applyFill="1" applyBorder="1" applyAlignment="1">
      <alignment horizontal="left" vertical="center" wrapText="1"/>
    </xf>
    <xf numFmtId="178" fontId="8" fillId="0" borderId="35" xfId="0" applyNumberFormat="1" applyFont="1" applyFill="1" applyBorder="1" applyAlignment="1">
      <alignment horizontal="center" vertical="center" wrapText="1"/>
    </xf>
    <xf numFmtId="179" fontId="6" fillId="0" borderId="35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283" applyFont="1" applyFill="1" applyBorder="1" applyAlignment="1">
      <alignment horizontal="center" vertical="center" wrapText="1"/>
      <protection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2" xfId="283" applyNumberFormat="1" applyFont="1" applyFill="1" applyBorder="1" applyAlignment="1">
      <alignment horizontal="center" vertical="center" wrapText="1"/>
      <protection/>
    </xf>
    <xf numFmtId="49" fontId="14" fillId="0" borderId="22" xfId="283" applyNumberFormat="1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2" fontId="0" fillId="0" borderId="0" xfId="0" applyNumberFormat="1" applyAlignment="1">
      <alignment/>
    </xf>
    <xf numFmtId="0" fontId="17" fillId="0" borderId="22" xfId="0" applyFont="1" applyBorder="1" applyAlignment="1">
      <alignment vertical="center"/>
    </xf>
    <xf numFmtId="2" fontId="17" fillId="0" borderId="22" xfId="0" applyNumberFormat="1" applyFont="1" applyBorder="1" applyAlignment="1">
      <alignment vertical="center"/>
    </xf>
    <xf numFmtId="0" fontId="88" fillId="0" borderId="22" xfId="0" applyFont="1" applyBorder="1" applyAlignment="1">
      <alignment vertical="center"/>
    </xf>
    <xf numFmtId="0" fontId="88" fillId="0" borderId="36" xfId="0" applyFont="1" applyBorder="1" applyAlignment="1">
      <alignment vertical="center"/>
    </xf>
    <xf numFmtId="0" fontId="88" fillId="0" borderId="0" xfId="0" applyFont="1" applyAlignment="1">
      <alignment vertical="center"/>
    </xf>
    <xf numFmtId="2" fontId="18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18" fillId="0" borderId="22" xfId="0" applyNumberFormat="1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right" vertical="center"/>
    </xf>
    <xf numFmtId="2" fontId="17" fillId="0" borderId="22" xfId="0" applyNumberFormat="1" applyFont="1" applyBorder="1" applyAlignment="1">
      <alignment horizontal="center" vertical="center" wrapText="1"/>
    </xf>
    <xf numFmtId="2" fontId="17" fillId="0" borderId="36" xfId="0" applyNumberFormat="1" applyFont="1" applyBorder="1" applyAlignment="1">
      <alignment vertical="center"/>
    </xf>
    <xf numFmtId="1" fontId="17" fillId="0" borderId="37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horizontal="right" vertical="center"/>
    </xf>
    <xf numFmtId="2" fontId="18" fillId="0" borderId="36" xfId="0" applyNumberFormat="1" applyFont="1" applyBorder="1" applyAlignment="1">
      <alignment vertical="center"/>
    </xf>
    <xf numFmtId="1" fontId="17" fillId="0" borderId="38" xfId="0" applyNumberFormat="1" applyFont="1" applyBorder="1" applyAlignment="1">
      <alignment horizontal="right" vertical="center"/>
    </xf>
    <xf numFmtId="2" fontId="17" fillId="0" borderId="39" xfId="0" applyNumberFormat="1" applyFont="1" applyBorder="1" applyAlignment="1">
      <alignment vertical="center"/>
    </xf>
    <xf numFmtId="2" fontId="17" fillId="0" borderId="39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vertical="center"/>
    </xf>
    <xf numFmtId="0" fontId="89" fillId="0" borderId="37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1" fillId="38" borderId="0" xfId="0" applyFont="1" applyFill="1" applyAlignment="1">
      <alignment horizontal="right" vertical="center" wrapText="1"/>
    </xf>
    <xf numFmtId="0" fontId="0" fillId="38" borderId="0" xfId="0" applyFill="1" applyAlignment="1">
      <alignment horizontal="right"/>
    </xf>
    <xf numFmtId="178" fontId="92" fillId="38" borderId="22" xfId="0" applyNumberFormat="1" applyFont="1" applyFill="1" applyBorder="1" applyAlignment="1">
      <alignment horizontal="center" vertical="center" wrapText="1"/>
    </xf>
    <xf numFmtId="49" fontId="92" fillId="38" borderId="22" xfId="0" applyNumberFormat="1" applyFont="1" applyFill="1" applyBorder="1" applyAlignment="1">
      <alignment horizontal="center" vertical="center" wrapText="1"/>
    </xf>
    <xf numFmtId="2" fontId="93" fillId="38" borderId="22" xfId="0" applyNumberFormat="1" applyFont="1" applyFill="1" applyBorder="1" applyAlignment="1">
      <alignment horizontal="left" vertical="center" wrapText="1"/>
    </xf>
    <xf numFmtId="2" fontId="94" fillId="38" borderId="22" xfId="0" applyNumberFormat="1" applyFont="1" applyFill="1" applyBorder="1" applyAlignment="1">
      <alignment horizontal="center" vertical="center" wrapText="1"/>
    </xf>
    <xf numFmtId="43" fontId="91" fillId="38" borderId="22" xfId="0" applyNumberFormat="1" applyFont="1" applyFill="1" applyBorder="1" applyAlignment="1">
      <alignment horizontal="center" vertical="center" wrapText="1"/>
    </xf>
    <xf numFmtId="2" fontId="91" fillId="38" borderId="22" xfId="0" applyNumberFormat="1" applyFont="1" applyFill="1" applyBorder="1" applyAlignment="1">
      <alignment horizontal="center" vertical="center" wrapText="1"/>
    </xf>
    <xf numFmtId="2" fontId="93" fillId="38" borderId="22" xfId="0" applyNumberFormat="1" applyFont="1" applyFill="1" applyBorder="1" applyAlignment="1">
      <alignment horizontal="center" vertical="center" wrapText="1"/>
    </xf>
    <xf numFmtId="43" fontId="93" fillId="38" borderId="22" xfId="0" applyNumberFormat="1" applyFont="1" applyFill="1" applyBorder="1" applyAlignment="1">
      <alignment horizontal="center" vertical="center" wrapText="1"/>
    </xf>
    <xf numFmtId="0" fontId="95" fillId="38" borderId="22" xfId="0" applyFont="1" applyFill="1" applyBorder="1" applyAlignment="1">
      <alignment horizontal="left" vertical="center" wrapText="1"/>
    </xf>
    <xf numFmtId="0" fontId="95" fillId="38" borderId="22" xfId="0" applyFont="1" applyFill="1" applyBorder="1" applyAlignment="1">
      <alignment horizontal="center" vertical="center" wrapText="1"/>
    </xf>
    <xf numFmtId="0" fontId="96" fillId="38" borderId="22" xfId="0" applyFont="1" applyFill="1" applyBorder="1" applyAlignment="1">
      <alignment horizontal="center" vertical="center" wrapText="1"/>
    </xf>
    <xf numFmtId="43" fontId="95" fillId="38" borderId="22" xfId="0" applyNumberFormat="1" applyFont="1" applyFill="1" applyBorder="1" applyAlignment="1">
      <alignment horizontal="center" vertical="center" wrapText="1"/>
    </xf>
    <xf numFmtId="2" fontId="95" fillId="38" borderId="22" xfId="0" applyNumberFormat="1" applyFont="1" applyFill="1" applyBorder="1" applyAlignment="1">
      <alignment horizontal="center" vertical="center" wrapText="1"/>
    </xf>
    <xf numFmtId="2" fontId="96" fillId="38" borderId="22" xfId="0" applyNumberFormat="1" applyFont="1" applyFill="1" applyBorder="1" applyAlignment="1">
      <alignment horizontal="center" vertical="center" wrapText="1"/>
    </xf>
    <xf numFmtId="178" fontId="93" fillId="38" borderId="22" xfId="0" applyNumberFormat="1" applyFont="1" applyFill="1" applyBorder="1" applyAlignment="1">
      <alignment horizontal="left" vertical="center" wrapText="1"/>
    </xf>
    <xf numFmtId="0" fontId="93" fillId="38" borderId="22" xfId="0" applyFont="1" applyFill="1" applyBorder="1" applyAlignment="1">
      <alignment horizontal="center" vertical="center" wrapText="1"/>
    </xf>
    <xf numFmtId="43" fontId="95" fillId="38" borderId="22" xfId="0" applyNumberFormat="1" applyFont="1" applyFill="1" applyBorder="1" applyAlignment="1" applyProtection="1">
      <alignment horizontal="center" vertical="center" wrapText="1"/>
      <protection hidden="1"/>
    </xf>
    <xf numFmtId="0" fontId="93" fillId="38" borderId="22" xfId="0" applyFont="1" applyFill="1" applyBorder="1" applyAlignment="1">
      <alignment horizontal="left" vertical="center" wrapText="1"/>
    </xf>
    <xf numFmtId="0" fontId="95" fillId="38" borderId="22" xfId="227" applyFont="1" applyFill="1" applyBorder="1" applyAlignment="1">
      <alignment horizontal="center" vertical="center" wrapText="1"/>
      <protection/>
    </xf>
    <xf numFmtId="2" fontId="93" fillId="38" borderId="22" xfId="227" applyNumberFormat="1" applyFont="1" applyFill="1" applyBorder="1" applyAlignment="1">
      <alignment horizontal="center" vertical="center" wrapText="1"/>
      <protection/>
    </xf>
    <xf numFmtId="179" fontId="93" fillId="38" borderId="22" xfId="284" applyNumberFormat="1" applyFont="1" applyFill="1" applyBorder="1" applyAlignment="1">
      <alignment horizontal="center" vertical="center" wrapText="1"/>
      <protection/>
    </xf>
    <xf numFmtId="179" fontId="93" fillId="38" borderId="22" xfId="0" applyNumberFormat="1" applyFont="1" applyFill="1" applyBorder="1" applyAlignment="1">
      <alignment horizontal="center" vertical="center" wrapText="1"/>
    </xf>
    <xf numFmtId="1" fontId="93" fillId="38" borderId="22" xfId="0" applyNumberFormat="1" applyFont="1" applyFill="1" applyBorder="1" applyAlignment="1">
      <alignment horizontal="center" vertical="center" wrapText="1"/>
    </xf>
    <xf numFmtId="0" fontId="93" fillId="38" borderId="22" xfId="285" applyFont="1" applyFill="1" applyBorder="1" applyAlignment="1">
      <alignment horizontal="center" vertical="center" wrapText="1"/>
      <protection/>
    </xf>
    <xf numFmtId="178" fontId="97" fillId="38" borderId="22" xfId="211" applyNumberFormat="1" applyFont="1" applyFill="1" applyBorder="1" applyAlignment="1">
      <alignment horizontal="center" vertical="center" wrapText="1"/>
      <protection/>
    </xf>
    <xf numFmtId="179" fontId="97" fillId="38" borderId="22" xfId="211" applyNumberFormat="1" applyFont="1" applyFill="1" applyBorder="1" applyAlignment="1">
      <alignment horizontal="center" vertical="center" wrapText="1"/>
      <protection/>
    </xf>
    <xf numFmtId="0" fontId="95" fillId="0" borderId="22" xfId="0" applyFont="1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center" vertical="center" wrapText="1"/>
    </xf>
    <xf numFmtId="43" fontId="99" fillId="0" borderId="22" xfId="0" applyNumberFormat="1" applyFont="1" applyFill="1" applyBorder="1" applyAlignment="1">
      <alignment horizontal="center" vertical="center" wrapText="1"/>
    </xf>
    <xf numFmtId="2" fontId="99" fillId="0" borderId="22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94" fillId="38" borderId="22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center" vertical="center" wrapText="1"/>
    </xf>
    <xf numFmtId="0" fontId="100" fillId="38" borderId="22" xfId="0" applyFont="1" applyFill="1" applyBorder="1" applyAlignment="1">
      <alignment horizontal="center" wrapText="1"/>
    </xf>
    <xf numFmtId="0" fontId="100" fillId="38" borderId="22" xfId="0" applyFont="1" applyFill="1" applyBorder="1" applyAlignment="1">
      <alignment wrapText="1"/>
    </xf>
    <xf numFmtId="43" fontId="93" fillId="38" borderId="22" xfId="0" applyNumberFormat="1" applyFont="1" applyFill="1" applyBorder="1" applyAlignment="1" applyProtection="1">
      <alignment horizontal="center" vertical="center" wrapText="1"/>
      <protection hidden="1"/>
    </xf>
    <xf numFmtId="2" fontId="94" fillId="38" borderId="22" xfId="0" applyNumberFormat="1" applyFont="1" applyFill="1" applyBorder="1" applyAlignment="1">
      <alignment horizontal="right" vertical="center" wrapText="1"/>
    </xf>
    <xf numFmtId="2" fontId="93" fillId="38" borderId="22" xfId="0" applyNumberFormat="1" applyFont="1" applyFill="1" applyBorder="1" applyAlignment="1">
      <alignment horizontal="right" vertical="center" wrapText="1"/>
    </xf>
    <xf numFmtId="0" fontId="91" fillId="0" borderId="22" xfId="0" applyFont="1" applyFill="1" applyBorder="1" applyAlignment="1">
      <alignment horizontal="right" vertical="center" wrapText="1"/>
    </xf>
    <xf numFmtId="0" fontId="96" fillId="38" borderId="22" xfId="0" applyFont="1" applyFill="1" applyBorder="1" applyAlignment="1">
      <alignment horizontal="right" vertical="center" wrapText="1"/>
    </xf>
    <xf numFmtId="2" fontId="96" fillId="38" borderId="22" xfId="0" applyNumberFormat="1" applyFont="1" applyFill="1" applyBorder="1" applyAlignment="1">
      <alignment horizontal="right" vertical="center" wrapText="1"/>
    </xf>
    <xf numFmtId="43" fontId="93" fillId="38" borderId="22" xfId="0" applyNumberFormat="1" applyFont="1" applyFill="1" applyBorder="1" applyAlignment="1">
      <alignment horizontal="right" vertical="center" wrapText="1"/>
    </xf>
    <xf numFmtId="0" fontId="95" fillId="38" borderId="22" xfId="0" applyFont="1" applyFill="1" applyBorder="1" applyAlignment="1">
      <alignment horizontal="right" vertical="center" wrapText="1"/>
    </xf>
    <xf numFmtId="0" fontId="93" fillId="38" borderId="22" xfId="0" applyFont="1" applyFill="1" applyBorder="1" applyAlignment="1">
      <alignment horizontal="right" vertical="center" wrapText="1"/>
    </xf>
    <xf numFmtId="2" fontId="93" fillId="38" borderId="22" xfId="227" applyNumberFormat="1" applyFont="1" applyFill="1" applyBorder="1" applyAlignment="1">
      <alignment horizontal="right" vertical="center" wrapText="1"/>
      <protection/>
    </xf>
    <xf numFmtId="179" fontId="98" fillId="38" borderId="22" xfId="211" applyNumberFormat="1" applyFont="1" applyFill="1" applyBorder="1" applyAlignment="1">
      <alignment horizontal="right" vertical="center" wrapText="1"/>
      <protection/>
    </xf>
    <xf numFmtId="179" fontId="97" fillId="38" borderId="22" xfId="211" applyNumberFormat="1" applyFont="1" applyFill="1" applyBorder="1" applyAlignment="1">
      <alignment horizontal="right" vertical="center" wrapText="1"/>
      <protection/>
    </xf>
    <xf numFmtId="43" fontId="91" fillId="38" borderId="22" xfId="0" applyNumberFormat="1" applyFont="1" applyFill="1" applyBorder="1" applyAlignment="1">
      <alignment horizontal="right" vertical="center" wrapText="1"/>
    </xf>
    <xf numFmtId="43" fontId="94" fillId="0" borderId="22" xfId="0" applyNumberFormat="1" applyFont="1" applyFill="1" applyBorder="1" applyAlignment="1">
      <alignment horizontal="right" vertical="center" wrapText="1"/>
    </xf>
    <xf numFmtId="43" fontId="96" fillId="38" borderId="22" xfId="0" applyNumberFormat="1" applyFont="1" applyFill="1" applyBorder="1" applyAlignment="1">
      <alignment horizontal="right" vertical="center" wrapText="1"/>
    </xf>
    <xf numFmtId="43" fontId="99" fillId="0" borderId="22" xfId="0" applyNumberFormat="1" applyFont="1" applyFill="1" applyBorder="1" applyAlignment="1">
      <alignment horizontal="right" vertical="center" wrapText="1"/>
    </xf>
    <xf numFmtId="43" fontId="95" fillId="38" borderId="22" xfId="0" applyNumberFormat="1" applyFont="1" applyFill="1" applyBorder="1" applyAlignment="1">
      <alignment horizontal="right" vertical="center" wrapText="1"/>
    </xf>
    <xf numFmtId="43" fontId="95" fillId="38" borderId="22" xfId="0" applyNumberFormat="1" applyFont="1" applyFill="1" applyBorder="1" applyAlignment="1" applyProtection="1">
      <alignment horizontal="right" vertical="center" wrapText="1"/>
      <protection hidden="1"/>
    </xf>
    <xf numFmtId="43" fontId="93" fillId="38" borderId="22" xfId="0" applyNumberFormat="1" applyFont="1" applyFill="1" applyBorder="1" applyAlignment="1" applyProtection="1">
      <alignment horizontal="right" vertical="center" wrapText="1"/>
      <protection hidden="1"/>
    </xf>
    <xf numFmtId="179" fontId="93" fillId="38" borderId="22" xfId="0" applyNumberFormat="1" applyFont="1" applyFill="1" applyBorder="1" applyAlignment="1">
      <alignment horizontal="right" vertical="center" wrapText="1"/>
    </xf>
    <xf numFmtId="179" fontId="93" fillId="38" borderId="22" xfId="284" applyNumberFormat="1" applyFont="1" applyFill="1" applyBorder="1" applyAlignment="1">
      <alignment horizontal="right" vertical="center" wrapText="1"/>
      <protection/>
    </xf>
    <xf numFmtId="178" fontId="98" fillId="38" borderId="22" xfId="211" applyNumberFormat="1" applyFont="1" applyFill="1" applyBorder="1" applyAlignment="1">
      <alignment horizontal="center" vertical="center" wrapText="1"/>
      <protection/>
    </xf>
    <xf numFmtId="179" fontId="101" fillId="38" borderId="22" xfId="0" applyNumberFormat="1" applyFont="1" applyFill="1" applyBorder="1" applyAlignment="1">
      <alignment horizontal="right" vertical="center" wrapText="1"/>
    </xf>
    <xf numFmtId="43" fontId="86" fillId="38" borderId="22" xfId="0" applyNumberFormat="1" applyFont="1" applyFill="1" applyBorder="1" applyAlignment="1" applyProtection="1">
      <alignment horizontal="center" vertical="center" wrapText="1"/>
      <protection hidden="1"/>
    </xf>
    <xf numFmtId="43" fontId="86" fillId="38" borderId="22" xfId="0" applyNumberFormat="1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left" vertical="center" wrapText="1"/>
    </xf>
    <xf numFmtId="2" fontId="95" fillId="38" borderId="22" xfId="0" applyNumberFormat="1" applyFont="1" applyFill="1" applyBorder="1" applyAlignment="1">
      <alignment horizontal="right" vertical="center" wrapText="1"/>
    </xf>
    <xf numFmtId="1" fontId="95" fillId="38" borderId="22" xfId="0" applyNumberFormat="1" applyFont="1" applyFill="1" applyBorder="1" applyAlignment="1">
      <alignment horizontal="center" vertical="center" wrapText="1"/>
    </xf>
    <xf numFmtId="179" fontId="86" fillId="38" borderId="22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43" fontId="17" fillId="0" borderId="5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left" vertical="center" wrapText="1"/>
    </xf>
    <xf numFmtId="43" fontId="18" fillId="0" borderId="5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87" fillId="0" borderId="5" xfId="0" applyFont="1" applyFill="1" applyBorder="1" applyAlignment="1">
      <alignment horizontal="left" vertical="center" wrapText="1"/>
    </xf>
    <xf numFmtId="0" fontId="87" fillId="0" borderId="5" xfId="0" applyFont="1" applyFill="1" applyBorder="1" applyAlignment="1">
      <alignment horizontal="center" vertical="center" wrapText="1"/>
    </xf>
    <xf numFmtId="43" fontId="87" fillId="0" borderId="5" xfId="0" applyNumberFormat="1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justify" vertical="center" wrapText="1"/>
    </xf>
    <xf numFmtId="43" fontId="17" fillId="0" borderId="5" xfId="0" applyNumberFormat="1" applyFont="1" applyFill="1" applyBorder="1" applyAlignment="1">
      <alignment vertical="center"/>
    </xf>
    <xf numFmtId="43" fontId="18" fillId="0" borderId="5" xfId="0" applyNumberFormat="1" applyFont="1" applyFill="1" applyBorder="1" applyAlignment="1">
      <alignment vertical="center"/>
    </xf>
    <xf numFmtId="43" fontId="87" fillId="0" borderId="5" xfId="0" applyNumberFormat="1" applyFont="1" applyFill="1" applyBorder="1" applyAlignment="1">
      <alignment vertical="center"/>
    </xf>
    <xf numFmtId="1" fontId="17" fillId="0" borderId="41" xfId="0" applyNumberFormat="1" applyFont="1" applyFill="1" applyBorder="1" applyAlignment="1">
      <alignment horizontal="justify" vertical="center" wrapText="1"/>
    </xf>
    <xf numFmtId="0" fontId="17" fillId="0" borderId="41" xfId="0" applyFont="1" applyFill="1" applyBorder="1" applyAlignment="1">
      <alignment horizontal="center" vertical="center" wrapText="1"/>
    </xf>
    <xf numFmtId="43" fontId="17" fillId="0" borderId="41" xfId="0" applyNumberFormat="1" applyFont="1" applyFill="1" applyBorder="1" applyAlignment="1">
      <alignment vertical="center" wrapText="1"/>
    </xf>
    <xf numFmtId="0" fontId="18" fillId="38" borderId="22" xfId="0" applyFont="1" applyFill="1" applyBorder="1" applyAlignment="1">
      <alignment horizontal="left" vertical="center" wrapText="1"/>
    </xf>
    <xf numFmtId="0" fontId="18" fillId="38" borderId="22" xfId="0" applyFont="1" applyFill="1" applyBorder="1" applyAlignment="1">
      <alignment horizontal="center" vertical="center" wrapText="1"/>
    </xf>
    <xf numFmtId="2" fontId="18" fillId="38" borderId="22" xfId="0" applyNumberFormat="1" applyFont="1" applyFill="1" applyBorder="1" applyAlignment="1">
      <alignment horizontal="right" vertical="center" wrapText="1"/>
    </xf>
    <xf numFmtId="0" fontId="18" fillId="38" borderId="22" xfId="0" applyFont="1" applyFill="1" applyBorder="1" applyAlignment="1">
      <alignment horizontal="right" vertical="center" wrapText="1"/>
    </xf>
    <xf numFmtId="0" fontId="86" fillId="38" borderId="22" xfId="0" applyFont="1" applyFill="1" applyBorder="1" applyAlignment="1">
      <alignment horizontal="center" vertical="center" wrapText="1"/>
    </xf>
    <xf numFmtId="1" fontId="86" fillId="38" borderId="22" xfId="0" applyNumberFormat="1" applyFont="1" applyFill="1" applyBorder="1" applyAlignment="1">
      <alignment horizontal="center" vertical="center" wrapText="1"/>
    </xf>
    <xf numFmtId="2" fontId="86" fillId="38" borderId="22" xfId="0" applyNumberFormat="1" applyFont="1" applyFill="1" applyBorder="1" applyAlignment="1">
      <alignment horizontal="right" vertical="center" wrapText="1"/>
    </xf>
    <xf numFmtId="43" fontId="86" fillId="38" borderId="22" xfId="0" applyNumberFormat="1" applyFont="1" applyFill="1" applyBorder="1" applyAlignment="1">
      <alignment horizontal="right" vertical="center" wrapText="1"/>
    </xf>
    <xf numFmtId="43" fontId="96" fillId="38" borderId="22" xfId="0" applyNumberFormat="1" applyFont="1" applyFill="1" applyBorder="1" applyAlignment="1" applyProtection="1">
      <alignment horizontal="right" vertical="center" wrapText="1"/>
      <protection hidden="1"/>
    </xf>
    <xf numFmtId="43" fontId="96" fillId="38" borderId="22" xfId="0" applyNumberFormat="1" applyFont="1" applyFill="1" applyBorder="1" applyAlignment="1" applyProtection="1">
      <alignment horizontal="center" vertical="center" wrapText="1"/>
      <protection hidden="1"/>
    </xf>
    <xf numFmtId="179" fontId="86" fillId="38" borderId="22" xfId="284" applyNumberFormat="1" applyFont="1" applyFill="1" applyBorder="1" applyAlignment="1">
      <alignment horizontal="right" vertical="center" wrapText="1"/>
      <protection/>
    </xf>
    <xf numFmtId="178" fontId="18" fillId="38" borderId="22" xfId="223" applyNumberFormat="1" applyFont="1" applyFill="1" applyBorder="1" applyAlignment="1">
      <alignment horizontal="left" vertical="center" wrapText="1"/>
      <protection/>
    </xf>
    <xf numFmtId="0" fontId="86" fillId="38" borderId="22" xfId="285" applyFont="1" applyFill="1" applyBorder="1" applyAlignment="1">
      <alignment horizontal="center" vertical="center" wrapText="1"/>
      <protection/>
    </xf>
    <xf numFmtId="0" fontId="137" fillId="0" borderId="22" xfId="0" applyFont="1" applyFill="1" applyBorder="1" applyAlignment="1">
      <alignment horizontal="left" vertical="center" wrapText="1"/>
    </xf>
    <xf numFmtId="0" fontId="137" fillId="38" borderId="22" xfId="0" applyFont="1" applyFill="1" applyBorder="1" applyAlignment="1">
      <alignment horizontal="center" vertical="center" wrapText="1"/>
    </xf>
    <xf numFmtId="0" fontId="137" fillId="38" borderId="22" xfId="0" applyFont="1" applyFill="1" applyBorder="1" applyAlignment="1">
      <alignment horizontal="left" vertical="center" wrapText="1"/>
    </xf>
    <xf numFmtId="2" fontId="137" fillId="38" borderId="22" xfId="0" applyNumberFormat="1" applyFont="1" applyFill="1" applyBorder="1" applyAlignment="1">
      <alignment horizontal="right" vertical="center" wrapText="1"/>
    </xf>
    <xf numFmtId="0" fontId="137" fillId="38" borderId="22" xfId="0" applyFont="1" applyFill="1" applyBorder="1" applyAlignment="1">
      <alignment horizontal="right" vertical="center" wrapText="1"/>
    </xf>
    <xf numFmtId="0" fontId="137" fillId="38" borderId="22" xfId="285" applyFont="1" applyFill="1" applyBorder="1" applyAlignment="1">
      <alignment horizontal="center" vertical="center" wrapText="1"/>
      <protection/>
    </xf>
    <xf numFmtId="178" fontId="138" fillId="38" borderId="22" xfId="211" applyNumberFormat="1" applyFont="1" applyFill="1" applyBorder="1" applyAlignment="1">
      <alignment horizontal="center" vertical="center" wrapText="1"/>
      <protection/>
    </xf>
    <xf numFmtId="179" fontId="138" fillId="38" borderId="22" xfId="211" applyNumberFormat="1" applyFont="1" applyFill="1" applyBorder="1" applyAlignment="1">
      <alignment horizontal="right" vertical="center"/>
      <protection/>
    </xf>
    <xf numFmtId="179" fontId="138" fillId="38" borderId="22" xfId="211" applyNumberFormat="1" applyFont="1" applyFill="1" applyBorder="1" applyAlignment="1">
      <alignment horizontal="center" vertical="center" wrapText="1"/>
      <protection/>
    </xf>
    <xf numFmtId="179" fontId="138" fillId="38" borderId="22" xfId="211" applyNumberFormat="1" applyFont="1" applyFill="1" applyBorder="1" applyAlignment="1">
      <alignment horizontal="right" vertical="center" wrapText="1"/>
      <protection/>
    </xf>
    <xf numFmtId="0" fontId="137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3" fontId="6" fillId="0" borderId="35" xfId="109" applyFont="1" applyFill="1" applyBorder="1" applyAlignment="1">
      <alignment horizontal="right" vertical="center" wrapText="1"/>
    </xf>
    <xf numFmtId="43" fontId="17" fillId="0" borderId="5" xfId="0" applyNumberFormat="1" applyFont="1" applyFill="1" applyBorder="1" applyAlignment="1">
      <alignment horizontal="right" vertical="center" wrapText="1"/>
    </xf>
    <xf numFmtId="178" fontId="6" fillId="0" borderId="27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43" fontId="6" fillId="0" borderId="27" xfId="0" applyNumberFormat="1" applyFont="1" applyFill="1" applyBorder="1" applyAlignment="1">
      <alignment horizontal="center" vertical="center"/>
    </xf>
    <xf numFmtId="43" fontId="8" fillId="0" borderId="2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43" fontId="12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0" applyNumberFormat="1" applyFont="1" applyFill="1" applyBorder="1" applyAlignment="1">
      <alignment horizontal="center" vertical="center"/>
    </xf>
    <xf numFmtId="0" fontId="18" fillId="0" borderId="22" xfId="283" applyFont="1" applyFill="1" applyBorder="1" applyAlignment="1">
      <alignment horizontal="center" vertical="center" wrapText="1"/>
      <protection/>
    </xf>
    <xf numFmtId="0" fontId="17" fillId="0" borderId="42" xfId="283" applyFont="1" applyFill="1" applyBorder="1" applyAlignment="1">
      <alignment horizontal="left" vertical="center" wrapText="1"/>
      <protection/>
    </xf>
    <xf numFmtId="0" fontId="17" fillId="0" borderId="42" xfId="283" applyFont="1" applyFill="1" applyBorder="1" applyAlignment="1">
      <alignment horizontal="center" vertical="center" wrapText="1"/>
      <protection/>
    </xf>
    <xf numFmtId="43" fontId="17" fillId="0" borderId="42" xfId="0" applyNumberFormat="1" applyFont="1" applyFill="1" applyBorder="1" applyAlignment="1">
      <alignment horizontal="center" vertical="center" wrapText="1"/>
    </xf>
    <xf numFmtId="0" fontId="18" fillId="0" borderId="5" xfId="283" applyFont="1" applyFill="1" applyBorder="1" applyAlignment="1">
      <alignment horizontal="left" vertical="center" wrapText="1"/>
      <protection/>
    </xf>
    <xf numFmtId="0" fontId="18" fillId="0" borderId="5" xfId="283" applyFont="1" applyFill="1" applyBorder="1" applyAlignment="1">
      <alignment horizontal="center" vertical="center" wrapText="1"/>
      <protection/>
    </xf>
    <xf numFmtId="43" fontId="18" fillId="0" borderId="42" xfId="0" applyNumberFormat="1" applyFont="1" applyFill="1" applyBorder="1" applyAlignment="1">
      <alignment horizontal="center" vertical="center" wrapText="1"/>
    </xf>
    <xf numFmtId="0" fontId="87" fillId="0" borderId="5" xfId="283" applyFont="1" applyFill="1" applyBorder="1" applyAlignment="1">
      <alignment horizontal="left" vertical="center" wrapText="1"/>
      <protection/>
    </xf>
    <xf numFmtId="0" fontId="87" fillId="0" borderId="5" xfId="283" applyFont="1" applyFill="1" applyBorder="1" applyAlignment="1">
      <alignment horizontal="center" vertical="center" wrapText="1"/>
      <protection/>
    </xf>
    <xf numFmtId="0" fontId="17" fillId="0" borderId="5" xfId="283" applyFont="1" applyFill="1" applyBorder="1" applyAlignment="1">
      <alignment horizontal="left" vertical="center" wrapText="1"/>
      <protection/>
    </xf>
    <xf numFmtId="0" fontId="17" fillId="0" borderId="5" xfId="283" applyFont="1" applyFill="1" applyBorder="1" applyAlignment="1">
      <alignment horizontal="center" vertical="center" wrapText="1"/>
      <protection/>
    </xf>
    <xf numFmtId="0" fontId="18" fillId="0" borderId="41" xfId="283" applyFont="1" applyFill="1" applyBorder="1" applyAlignment="1">
      <alignment horizontal="left" vertical="center" wrapText="1"/>
      <protection/>
    </xf>
    <xf numFmtId="0" fontId="18" fillId="0" borderId="41" xfId="283" applyFont="1" applyFill="1" applyBorder="1" applyAlignment="1">
      <alignment horizontal="center" vertical="center" wrapText="1"/>
      <protection/>
    </xf>
    <xf numFmtId="43" fontId="18" fillId="0" borderId="7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178" fontId="17" fillId="0" borderId="5" xfId="0" applyNumberFormat="1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wrapText="1"/>
    </xf>
    <xf numFmtId="43" fontId="17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center" wrapText="1"/>
    </xf>
    <xf numFmtId="43" fontId="18" fillId="0" borderId="5" xfId="0" applyNumberFormat="1" applyFont="1" applyFill="1" applyBorder="1" applyAlignment="1">
      <alignment horizontal="center" wrapText="1"/>
    </xf>
    <xf numFmtId="0" fontId="87" fillId="0" borderId="5" xfId="0" applyFont="1" applyFill="1" applyBorder="1" applyAlignment="1">
      <alignment horizontal="left" wrapText="1"/>
    </xf>
    <xf numFmtId="0" fontId="87" fillId="0" borderId="5" xfId="0" applyFont="1" applyFill="1" applyBorder="1" applyAlignment="1">
      <alignment horizontal="center" wrapText="1"/>
    </xf>
    <xf numFmtId="43" fontId="87" fillId="0" borderId="5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wrapText="1"/>
    </xf>
    <xf numFmtId="43" fontId="18" fillId="0" borderId="5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wrapText="1"/>
    </xf>
    <xf numFmtId="0" fontId="18" fillId="0" borderId="41" xfId="0" applyFont="1" applyFill="1" applyBorder="1" applyAlignment="1">
      <alignment horizontal="center" wrapText="1"/>
    </xf>
    <xf numFmtId="43" fontId="18" fillId="0" borderId="41" xfId="0" applyNumberFormat="1" applyFont="1" applyFill="1" applyBorder="1" applyAlignment="1">
      <alignment horizont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2" xfId="283" applyNumberFormat="1" applyFont="1" applyFill="1" applyBorder="1" applyAlignment="1">
      <alignment horizontal="center" vertical="center" wrapText="1"/>
      <protection/>
    </xf>
    <xf numFmtId="43" fontId="18" fillId="0" borderId="5" xfId="0" applyNumberFormat="1" applyFont="1" applyFill="1" applyBorder="1" applyAlignment="1">
      <alignment horizontal="right" vertical="center" wrapText="1"/>
    </xf>
    <xf numFmtId="43" fontId="87" fillId="0" borderId="5" xfId="0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43" fontId="8" fillId="0" borderId="41" xfId="0" applyNumberFormat="1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178" fontId="92" fillId="49" borderId="22" xfId="0" applyNumberFormat="1" applyFont="1" applyFill="1" applyBorder="1" applyAlignment="1">
      <alignment horizontal="center" vertical="center" wrapText="1"/>
    </xf>
    <xf numFmtId="43" fontId="91" fillId="49" borderId="22" xfId="0" applyNumberFormat="1" applyFont="1" applyFill="1" applyBorder="1" applyAlignment="1">
      <alignment horizontal="center" vertical="center" wrapText="1"/>
    </xf>
    <xf numFmtId="2" fontId="93" fillId="49" borderId="22" xfId="0" applyNumberFormat="1" applyFont="1" applyFill="1" applyBorder="1" applyAlignment="1">
      <alignment horizontal="left" vertical="center" wrapText="1"/>
    </xf>
    <xf numFmtId="43" fontId="99" fillId="49" borderId="22" xfId="0" applyNumberFormat="1" applyFont="1" applyFill="1" applyBorder="1" applyAlignment="1">
      <alignment horizontal="center" vertical="center" wrapText="1"/>
    </xf>
    <xf numFmtId="43" fontId="95" fillId="49" borderId="22" xfId="0" applyNumberFormat="1" applyFont="1" applyFill="1" applyBorder="1" applyAlignment="1">
      <alignment horizontal="center" vertical="center" wrapText="1"/>
    </xf>
    <xf numFmtId="43" fontId="86" fillId="49" borderId="22" xfId="0" applyNumberFormat="1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right" vertical="center" wrapText="1"/>
    </xf>
    <xf numFmtId="0" fontId="86" fillId="49" borderId="22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left" vertical="center" wrapText="1"/>
    </xf>
    <xf numFmtId="2" fontId="86" fillId="38" borderId="22" xfId="0" applyNumberFormat="1" applyFont="1" applyFill="1" applyBorder="1" applyAlignment="1">
      <alignment horizontal="center" vertical="center" wrapText="1"/>
    </xf>
    <xf numFmtId="178" fontId="86" fillId="38" borderId="22" xfId="0" applyNumberFormat="1" applyFont="1" applyFill="1" applyBorder="1" applyAlignment="1">
      <alignment horizontal="left" vertical="center" wrapText="1"/>
    </xf>
    <xf numFmtId="178" fontId="86" fillId="38" borderId="22" xfId="0" applyNumberFormat="1" applyFont="1" applyFill="1" applyBorder="1" applyAlignment="1">
      <alignment horizontal="center" vertical="center" wrapText="1"/>
    </xf>
    <xf numFmtId="179" fontId="86" fillId="38" borderId="22" xfId="0" applyNumberFormat="1" applyFont="1" applyFill="1" applyBorder="1" applyAlignment="1">
      <alignment horizontal="right" vertical="center" wrapText="1"/>
    </xf>
    <xf numFmtId="179" fontId="86" fillId="49" borderId="22" xfId="0" applyNumberFormat="1" applyFont="1" applyFill="1" applyBorder="1" applyAlignment="1">
      <alignment horizontal="center" vertical="center" wrapText="1"/>
    </xf>
    <xf numFmtId="179" fontId="18" fillId="49" borderId="22" xfId="0" applyNumberFormat="1" applyFont="1" applyFill="1" applyBorder="1" applyAlignment="1">
      <alignment horizontal="center" vertical="center" wrapText="1"/>
    </xf>
    <xf numFmtId="1" fontId="86" fillId="38" borderId="22" xfId="0" applyNumberFormat="1" applyFont="1" applyFill="1" applyBorder="1" applyAlignment="1" applyProtection="1">
      <alignment horizontal="center" vertical="center" wrapText="1"/>
      <protection hidden="1"/>
    </xf>
    <xf numFmtId="43" fontId="86" fillId="38" borderId="22" xfId="0" applyNumberFormat="1" applyFont="1" applyFill="1" applyBorder="1" applyAlignment="1" applyProtection="1">
      <alignment horizontal="right" vertical="center" wrapText="1"/>
      <protection hidden="1"/>
    </xf>
    <xf numFmtId="178" fontId="97" fillId="49" borderId="22" xfId="211" applyNumberFormat="1" applyFont="1" applyFill="1" applyBorder="1" applyAlignment="1">
      <alignment horizontal="center" vertical="center" wrapText="1"/>
      <protection/>
    </xf>
    <xf numFmtId="0" fontId="86" fillId="38" borderId="7" xfId="0" applyFont="1" applyFill="1" applyBorder="1" applyAlignment="1">
      <alignment horizontal="center" vertical="center" wrapText="1"/>
    </xf>
    <xf numFmtId="1" fontId="86" fillId="0" borderId="7" xfId="0" applyNumberFormat="1" applyFont="1" applyFill="1" applyBorder="1" applyAlignment="1">
      <alignment horizontal="center" vertical="center" wrapText="1"/>
    </xf>
    <xf numFmtId="179" fontId="86" fillId="38" borderId="22" xfId="225" applyNumberFormat="1" applyFont="1" applyFill="1" applyBorder="1" applyAlignment="1">
      <alignment horizontal="left" vertical="center" wrapText="1"/>
      <protection/>
    </xf>
    <xf numFmtId="179" fontId="97" fillId="38" borderId="22" xfId="211" applyNumberFormat="1" applyFont="1" applyFill="1" applyBorder="1" applyAlignment="1">
      <alignment horizontal="left" vertical="center" wrapText="1"/>
      <protection/>
    </xf>
    <xf numFmtId="179" fontId="97" fillId="38" borderId="22" xfId="211" applyNumberFormat="1" applyFont="1" applyFill="1" applyBorder="1" applyAlignment="1">
      <alignment vertical="center" wrapText="1"/>
      <protection/>
    </xf>
    <xf numFmtId="179" fontId="97" fillId="49" borderId="22" xfId="211" applyNumberFormat="1" applyFont="1" applyFill="1" applyBorder="1" applyAlignment="1">
      <alignment horizontal="center" vertical="center" wrapText="1"/>
      <protection/>
    </xf>
    <xf numFmtId="1" fontId="86" fillId="49" borderId="22" xfId="0" applyNumberFormat="1" applyFont="1" applyFill="1" applyBorder="1" applyAlignment="1">
      <alignment horizontal="center" vertical="center" wrapText="1"/>
    </xf>
    <xf numFmtId="43" fontId="93" fillId="49" borderId="22" xfId="0" applyNumberFormat="1" applyFont="1" applyFill="1" applyBorder="1" applyAlignment="1">
      <alignment horizontal="center" vertical="center" wrapText="1"/>
    </xf>
    <xf numFmtId="43" fontId="95" fillId="49" borderId="22" xfId="0" applyNumberFormat="1" applyFont="1" applyFill="1" applyBorder="1" applyAlignment="1" applyProtection="1">
      <alignment horizontal="center" vertical="center" wrapText="1"/>
      <protection hidden="1"/>
    </xf>
    <xf numFmtId="179" fontId="86" fillId="49" borderId="22" xfId="284" applyNumberFormat="1" applyFont="1" applyFill="1" applyBorder="1" applyAlignment="1">
      <alignment horizontal="center" vertical="center" wrapText="1"/>
      <protection/>
    </xf>
    <xf numFmtId="0" fontId="93" fillId="49" borderId="22" xfId="0" applyFont="1" applyFill="1" applyBorder="1" applyAlignment="1">
      <alignment horizontal="center" vertical="center" wrapText="1"/>
    </xf>
    <xf numFmtId="0" fontId="18" fillId="49" borderId="22" xfId="0" applyFont="1" applyFill="1" applyBorder="1" applyAlignment="1">
      <alignment horizontal="center" vertical="center" wrapText="1"/>
    </xf>
    <xf numFmtId="0" fontId="137" fillId="49" borderId="22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178" fontId="138" fillId="49" borderId="22" xfId="211" applyNumberFormat="1" applyFont="1" applyFill="1" applyBorder="1" applyAlignment="1">
      <alignment horizontal="center" vertical="center" wrapText="1"/>
      <protection/>
    </xf>
    <xf numFmtId="0" fontId="0" fillId="49" borderId="0" xfId="0" applyFill="1" applyAlignment="1">
      <alignment wrapText="1"/>
    </xf>
    <xf numFmtId="0" fontId="93" fillId="49" borderId="22" xfId="0" applyFont="1" applyFill="1" applyBorder="1" applyAlignment="1">
      <alignment horizontal="left" vertical="center" wrapText="1"/>
    </xf>
    <xf numFmtId="2" fontId="94" fillId="38" borderId="22" xfId="0" applyNumberFormat="1" applyFont="1" applyFill="1" applyBorder="1" applyAlignment="1" applyProtection="1">
      <alignment horizontal="center" vertical="center" wrapText="1"/>
      <protection hidden="1"/>
    </xf>
    <xf numFmtId="1" fontId="17" fillId="0" borderId="4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vertical="center" wrapText="1"/>
    </xf>
    <xf numFmtId="0" fontId="102" fillId="0" borderId="4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178" fontId="6" fillId="0" borderId="27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78" fontId="17" fillId="0" borderId="5" xfId="0" applyNumberFormat="1" applyFont="1" applyFill="1" applyBorder="1" applyAlignment="1">
      <alignment horizontal="center" wrapText="1"/>
    </xf>
    <xf numFmtId="0" fontId="17" fillId="0" borderId="4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94" fillId="38" borderId="34" xfId="0" applyFont="1" applyFill="1" applyBorder="1" applyAlignment="1">
      <alignment horizontal="center" vertical="center" wrapText="1"/>
    </xf>
    <xf numFmtId="0" fontId="94" fillId="38" borderId="35" xfId="0" applyFont="1" applyFill="1" applyBorder="1" applyAlignment="1">
      <alignment horizontal="center" vertical="center" wrapText="1"/>
    </xf>
    <xf numFmtId="0" fontId="94" fillId="38" borderId="7" xfId="0" applyFont="1" applyFill="1" applyBorder="1" applyAlignment="1">
      <alignment horizontal="center" vertical="center" wrapText="1"/>
    </xf>
    <xf numFmtId="0" fontId="94" fillId="49" borderId="22" xfId="0" applyFont="1" applyFill="1" applyBorder="1" applyAlignment="1">
      <alignment horizontal="center" vertical="center" wrapText="1"/>
    </xf>
    <xf numFmtId="0" fontId="86" fillId="38" borderId="34" xfId="0" applyFont="1" applyFill="1" applyBorder="1" applyAlignment="1">
      <alignment horizontal="center" vertical="center" wrapText="1"/>
    </xf>
    <xf numFmtId="0" fontId="86" fillId="38" borderId="35" xfId="0" applyFont="1" applyFill="1" applyBorder="1" applyAlignment="1">
      <alignment horizontal="center" vertical="center" wrapText="1"/>
    </xf>
    <xf numFmtId="0" fontId="86" fillId="38" borderId="7" xfId="0" applyFont="1" applyFill="1" applyBorder="1" applyAlignment="1">
      <alignment horizontal="center" vertical="center" wrapText="1"/>
    </xf>
    <xf numFmtId="0" fontId="86" fillId="38" borderId="34" xfId="0" applyFont="1" applyFill="1" applyBorder="1" applyAlignment="1">
      <alignment horizontal="left" vertical="center" wrapText="1"/>
    </xf>
    <xf numFmtId="0" fontId="86" fillId="38" borderId="35" xfId="0" applyFont="1" applyFill="1" applyBorder="1" applyAlignment="1">
      <alignment horizontal="left" vertical="center" wrapText="1"/>
    </xf>
    <xf numFmtId="0" fontId="86" fillId="38" borderId="7" xfId="0" applyFont="1" applyFill="1" applyBorder="1" applyAlignment="1">
      <alignment horizontal="left" vertical="center" wrapText="1"/>
    </xf>
    <xf numFmtId="0" fontId="86" fillId="38" borderId="34" xfId="285" applyFont="1" applyFill="1" applyBorder="1" applyAlignment="1">
      <alignment horizontal="center" vertical="center" wrapText="1"/>
      <protection/>
    </xf>
    <xf numFmtId="0" fontId="86" fillId="38" borderId="35" xfId="285" applyFont="1" applyFill="1" applyBorder="1" applyAlignment="1">
      <alignment horizontal="center" vertical="center" wrapText="1"/>
      <protection/>
    </xf>
    <xf numFmtId="0" fontId="86" fillId="38" borderId="7" xfId="285" applyFont="1" applyFill="1" applyBorder="1" applyAlignment="1">
      <alignment horizontal="center" vertical="center" wrapText="1"/>
      <protection/>
    </xf>
    <xf numFmtId="1" fontId="86" fillId="38" borderId="34" xfId="0" applyNumberFormat="1" applyFont="1" applyFill="1" applyBorder="1" applyAlignment="1">
      <alignment horizontal="center" vertical="center" wrapText="1"/>
    </xf>
    <xf numFmtId="1" fontId="86" fillId="38" borderId="35" xfId="0" applyNumberFormat="1" applyFont="1" applyFill="1" applyBorder="1" applyAlignment="1">
      <alignment horizontal="center" vertical="center" wrapText="1"/>
    </xf>
    <xf numFmtId="1" fontId="86" fillId="38" borderId="7" xfId="0" applyNumberFormat="1" applyFont="1" applyFill="1" applyBorder="1" applyAlignment="1">
      <alignment horizontal="center" vertical="center" wrapText="1"/>
    </xf>
    <xf numFmtId="0" fontId="94" fillId="49" borderId="34" xfId="0" applyFont="1" applyFill="1" applyBorder="1" applyAlignment="1">
      <alignment horizontal="center" vertical="center" wrapText="1"/>
    </xf>
    <xf numFmtId="0" fontId="94" fillId="49" borderId="35" xfId="0" applyFont="1" applyFill="1" applyBorder="1" applyAlignment="1">
      <alignment horizontal="center" vertical="center" wrapText="1"/>
    </xf>
    <xf numFmtId="0" fontId="94" fillId="49" borderId="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49" fontId="94" fillId="38" borderId="22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2" xfId="283" applyFont="1" applyFill="1" applyBorder="1" applyAlignment="1">
      <alignment horizontal="center" vertical="center" wrapText="1"/>
      <protection/>
    </xf>
    <xf numFmtId="0" fontId="6" fillId="0" borderId="22" xfId="283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7" fillId="0" borderId="22" xfId="283" applyFont="1" applyFill="1" applyBorder="1" applyAlignment="1">
      <alignment horizontal="center" vertical="center" wrapText="1"/>
      <protection/>
    </xf>
    <xf numFmtId="0" fontId="17" fillId="0" borderId="22" xfId="283" applyFont="1" applyFill="1" applyBorder="1" applyAlignment="1">
      <alignment horizontal="center" vertical="center"/>
      <protection/>
    </xf>
    <xf numFmtId="0" fontId="17" fillId="0" borderId="31" xfId="283" applyFont="1" applyFill="1" applyBorder="1" applyAlignment="1">
      <alignment horizontal="center" vertical="center" wrapText="1"/>
      <protection/>
    </xf>
    <xf numFmtId="0" fontId="17" fillId="0" borderId="18" xfId="283" applyFont="1" applyFill="1" applyBorder="1" applyAlignment="1">
      <alignment horizontal="center" vertical="center" wrapText="1"/>
      <protection/>
    </xf>
    <xf numFmtId="0" fontId="17" fillId="0" borderId="49" xfId="28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17" fillId="0" borderId="34" xfId="283" applyFont="1" applyFill="1" applyBorder="1" applyAlignment="1">
      <alignment horizontal="center" vertical="center" wrapText="1"/>
      <protection/>
    </xf>
    <xf numFmtId="0" fontId="17" fillId="0" borderId="7" xfId="283" applyFont="1" applyFill="1" applyBorder="1" applyAlignment="1">
      <alignment horizontal="center" vertical="center" wrapText="1"/>
      <protection/>
    </xf>
    <xf numFmtId="2" fontId="17" fillId="0" borderId="34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358">
    <cellStyle name="Normal" xfId="0"/>
    <cellStyle name="          &#13;&#10;shell=progman.exe&#13;&#10;m" xfId="15"/>
    <cellStyle name="%" xfId="16"/>
    <cellStyle name="??" xfId="17"/>
    <cellStyle name="?? [0.00]_ Att. 1- Cover" xfId="18"/>
    <cellStyle name="?? [0]" xfId="19"/>
    <cellStyle name="???? [0.00]_PRODUCT DETAIL Q1" xfId="20"/>
    <cellStyle name="????_PRODUCT DETAIL Q1" xfId="21"/>
    <cellStyle name="???[0]_?? DI" xfId="22"/>
    <cellStyle name="???_?? DI" xfId="23"/>
    <cellStyle name="??[0]_BRE" xfId="24"/>
    <cellStyle name="??_ Att. 1- Cover" xfId="25"/>
    <cellStyle name="•W€_STDFOR" xfId="26"/>
    <cellStyle name="W_STDFOR" xfId="27"/>
    <cellStyle name="1" xfId="28"/>
    <cellStyle name="¹éºÐÀ²_±âÅ¸" xfId="29"/>
    <cellStyle name="2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Nhấn1" xfId="37"/>
    <cellStyle name="20% - Nhấn2" xfId="38"/>
    <cellStyle name="20% - Nhấn3" xfId="39"/>
    <cellStyle name="20% - Nhấn4" xfId="40"/>
    <cellStyle name="20% - Nhấn5" xfId="41"/>
    <cellStyle name="20% - Nhấn6" xfId="42"/>
    <cellStyle name="3" xfId="43"/>
    <cellStyle name="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Nhấn1" xfId="51"/>
    <cellStyle name="40% - Nhấn2" xfId="52"/>
    <cellStyle name="40% - Nhấn3" xfId="53"/>
    <cellStyle name="40% - Nhấn4" xfId="54"/>
    <cellStyle name="40% - Nhấn5" xfId="55"/>
    <cellStyle name="40% - Nhấn6" xfId="56"/>
    <cellStyle name="52" xfId="57"/>
    <cellStyle name="6" xfId="58"/>
    <cellStyle name="6_Bieu KHSDD 2015  - vu quang 1" xfId="59"/>
    <cellStyle name="6_Book1" xfId="60"/>
    <cellStyle name="6_Book1_Bieu KHSDD 2015  - vu quang 1" xfId="61"/>
    <cellStyle name="6_Book1_Copy of Bieu KHSDD 2015  - vu quang" xfId="62"/>
    <cellStyle name="6_Copy of Bieu KHSDD 2015  - vu quang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Nhấn1" xfId="70"/>
    <cellStyle name="60% - Nhấn2" xfId="71"/>
    <cellStyle name="60% - Nhấn3" xfId="72"/>
    <cellStyle name="60% - Nhấn4" xfId="73"/>
    <cellStyle name="60% - Nhấn5" xfId="74"/>
    <cellStyle name="60% - Nhấn6" xfId="75"/>
    <cellStyle name="a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ÅëÈ­ [0]_¿ì¹°Åë" xfId="83"/>
    <cellStyle name="AeE­ [0]_INQUIRY ¿µ¾÷AßAø " xfId="84"/>
    <cellStyle name="ÅëÈ­ [0]_Sheet1" xfId="85"/>
    <cellStyle name="ÅëÈ­_¿ì¹°Åë" xfId="86"/>
    <cellStyle name="AeE­_INQUIRY ¿?¾÷AßAø " xfId="87"/>
    <cellStyle name="ÅëÈ­_Sheet1" xfId="88"/>
    <cellStyle name="ÄÞ¸¶ [0]_¿ì¹°Åë" xfId="89"/>
    <cellStyle name="AÞ¸¶ [0]_INQUIRY ¿?¾÷AßAø " xfId="90"/>
    <cellStyle name="ÄÞ¸¶ [0]_L601CPT" xfId="91"/>
    <cellStyle name="ÄÞ¸¶_¿ì¹°Åë" xfId="92"/>
    <cellStyle name="AÞ¸¶_INQUIRY ¿?¾÷AßAø " xfId="93"/>
    <cellStyle name="ÄÞ¸¶_L601CPT" xfId="94"/>
    <cellStyle name="Bad" xfId="95"/>
    <cellStyle name="C?AØ_¿?¾÷CoE² " xfId="96"/>
    <cellStyle name="Ç¥ÁØ_#2(M17)_1" xfId="97"/>
    <cellStyle name="C￥AØ_¿μ¾÷CoE² " xfId="98"/>
    <cellStyle name="Ç¥ÁØ_±³°¢¼ö·®" xfId="99"/>
    <cellStyle name="Calc Currency (0)" xfId="100"/>
    <cellStyle name="Calculation" xfId="101"/>
    <cellStyle name="category" xfId="102"/>
    <cellStyle name="CC1" xfId="103"/>
    <cellStyle name="CC2" xfId="104"/>
    <cellStyle name="chchuyen" xfId="105"/>
    <cellStyle name="Check Cell" xfId="106"/>
    <cellStyle name="chu" xfId="107"/>
    <cellStyle name="CHUONG" xfId="108"/>
    <cellStyle name="Comma" xfId="109"/>
    <cellStyle name="Comma [0]" xfId="110"/>
    <cellStyle name="Comma [0] 2" xfId="111"/>
    <cellStyle name="Comma [0] 3" xfId="112"/>
    <cellStyle name="Comma [0] 4" xfId="113"/>
    <cellStyle name="Comma [0] 5" xfId="114"/>
    <cellStyle name="Comma 10" xfId="115"/>
    <cellStyle name="Comma 11" xfId="116"/>
    <cellStyle name="Comma 11 2" xfId="117"/>
    <cellStyle name="Comma 12" xfId="118"/>
    <cellStyle name="Comma 13" xfId="119"/>
    <cellStyle name="Comma 2" xfId="120"/>
    <cellStyle name="Comma 2 2" xfId="121"/>
    <cellStyle name="Comma 2 3" xfId="122"/>
    <cellStyle name="Comma 3" xfId="123"/>
    <cellStyle name="Comma 4" xfId="124"/>
    <cellStyle name="Comma 5" xfId="125"/>
    <cellStyle name="Comma 6" xfId="126"/>
    <cellStyle name="Comma 7" xfId="127"/>
    <cellStyle name="Comma 7 2" xfId="128"/>
    <cellStyle name="Comma 7 3" xfId="129"/>
    <cellStyle name="Comma 8" xfId="130"/>
    <cellStyle name="Comma 9" xfId="131"/>
    <cellStyle name="comma zerodec" xfId="132"/>
    <cellStyle name="Comma0" xfId="133"/>
    <cellStyle name="CT1" xfId="134"/>
    <cellStyle name="CT2" xfId="135"/>
    <cellStyle name="CT4" xfId="136"/>
    <cellStyle name="CT5" xfId="137"/>
    <cellStyle name="ct7" xfId="138"/>
    <cellStyle name="ct8" xfId="139"/>
    <cellStyle name="cth1" xfId="140"/>
    <cellStyle name="Cthuc" xfId="141"/>
    <cellStyle name="Cthuc1" xfId="142"/>
    <cellStyle name="cuong" xfId="143"/>
    <cellStyle name="Currency" xfId="144"/>
    <cellStyle name="Currency [0]" xfId="145"/>
    <cellStyle name="Currency0" xfId="146"/>
    <cellStyle name="Currency1" xfId="147"/>
    <cellStyle name="d" xfId="148"/>
    <cellStyle name="d%" xfId="149"/>
    <cellStyle name="D1" xfId="150"/>
    <cellStyle name="Date" xfId="151"/>
    <cellStyle name="Đầu ra" xfId="152"/>
    <cellStyle name="Đầu vào" xfId="153"/>
    <cellStyle name="Đề mục 1" xfId="154"/>
    <cellStyle name="Đề mục 2" xfId="155"/>
    <cellStyle name="Đề mục 3" xfId="156"/>
    <cellStyle name="Đề mục 4" xfId="157"/>
    <cellStyle name="Dezimal [0]_UXO VII" xfId="158"/>
    <cellStyle name="Dezimal_UXO VII" xfId="159"/>
    <cellStyle name="Dollar (zero dec)" xfId="160"/>
    <cellStyle name="e" xfId="161"/>
    <cellStyle name="Explanatory Text" xfId="162"/>
    <cellStyle name="f" xfId="163"/>
    <cellStyle name="Fixed" xfId="164"/>
    <cellStyle name="Followed Hyperlink" xfId="165"/>
    <cellStyle name="Ghi chú" xfId="166"/>
    <cellStyle name="Good" xfId="167"/>
    <cellStyle name="Grey" xfId="168"/>
    <cellStyle name="ha" xfId="169"/>
    <cellStyle name="hang" xfId="170"/>
    <cellStyle name="HEADER" xfId="171"/>
    <cellStyle name="Header1" xfId="172"/>
    <cellStyle name="Header2" xfId="173"/>
    <cellStyle name="Heading 1" xfId="174"/>
    <cellStyle name="Heading 2" xfId="175"/>
    <cellStyle name="Heading 3" xfId="176"/>
    <cellStyle name="Heading 4" xfId="177"/>
    <cellStyle name="Heading1" xfId="178"/>
    <cellStyle name="Heading2" xfId="179"/>
    <cellStyle name="Hyperlink" xfId="180"/>
    <cellStyle name="Input" xfId="181"/>
    <cellStyle name="Input [yellow]" xfId="182"/>
    <cellStyle name="Kiểm tra Ô" xfId="183"/>
    <cellStyle name="Linked Cell" xfId="184"/>
    <cellStyle name="luc" xfId="185"/>
    <cellStyle name="luc2" xfId="186"/>
    <cellStyle name="Millares [0]_Well Timing" xfId="187"/>
    <cellStyle name="Millares_Well Timing" xfId="188"/>
    <cellStyle name="Model" xfId="189"/>
    <cellStyle name="moi" xfId="190"/>
    <cellStyle name="Moneda [0]_Well Timing" xfId="191"/>
    <cellStyle name="Moneda_Well Timing" xfId="192"/>
    <cellStyle name="Monétaire [0]_TARIFFS DB" xfId="193"/>
    <cellStyle name="Monétaire_TARIFFS DB" xfId="194"/>
    <cellStyle name="n" xfId="195"/>
    <cellStyle name="n1" xfId="196"/>
    <cellStyle name="Neutral" xfId="197"/>
    <cellStyle name="New Times Roman" xfId="198"/>
    <cellStyle name="Nhấn1" xfId="199"/>
    <cellStyle name="Nhấn2" xfId="200"/>
    <cellStyle name="Nhấn3" xfId="201"/>
    <cellStyle name="Nhấn4" xfId="202"/>
    <cellStyle name="Nhấn5" xfId="203"/>
    <cellStyle name="Nhấn6" xfId="204"/>
    <cellStyle name="No" xfId="205"/>
    <cellStyle name="no dec" xfId="206"/>
    <cellStyle name="No_Bieu KHSDD 2015  - vu quang 1" xfId="207"/>
    <cellStyle name="ÑONVÒ" xfId="208"/>
    <cellStyle name="Normal - Style1" xfId="209"/>
    <cellStyle name="Normal 10" xfId="210"/>
    <cellStyle name="Normal 11" xfId="211"/>
    <cellStyle name="Normal 12" xfId="212"/>
    <cellStyle name="Normal 12 2" xfId="213"/>
    <cellStyle name="Normal 13" xfId="214"/>
    <cellStyle name="Normal 13 2" xfId="215"/>
    <cellStyle name="Normal 13 2 2" xfId="216"/>
    <cellStyle name="Normal 14" xfId="217"/>
    <cellStyle name="Normal 14 2" xfId="218"/>
    <cellStyle name="Normal 14 3" xfId="219"/>
    <cellStyle name="Normal 15" xfId="220"/>
    <cellStyle name="Normal 15 2" xfId="221"/>
    <cellStyle name="Normal 16" xfId="222"/>
    <cellStyle name="Normal 17" xfId="223"/>
    <cellStyle name="Normal 17 2" xfId="224"/>
    <cellStyle name="Normal 18" xfId="225"/>
    <cellStyle name="Normal 18 2" xfId="226"/>
    <cellStyle name="Normal 2" xfId="227"/>
    <cellStyle name="Normal 2 10" xfId="228"/>
    <cellStyle name="Normal 2 2" xfId="229"/>
    <cellStyle name="Normal 2 2 2" xfId="230"/>
    <cellStyle name="Normal 2 2 3" xfId="231"/>
    <cellStyle name="Normal 2 3" xfId="232"/>
    <cellStyle name="Normal 2 3 2" xfId="233"/>
    <cellStyle name="Normal 2 4" xfId="234"/>
    <cellStyle name="Normal 2 5" xfId="235"/>
    <cellStyle name="Normal 2_Bieu KHSDD 2015  - vu quang 1" xfId="236"/>
    <cellStyle name="Normal 21 2" xfId="237"/>
    <cellStyle name="Normal 22 2" xfId="238"/>
    <cellStyle name="Normal 23 2" xfId="239"/>
    <cellStyle name="Normal 24 2" xfId="240"/>
    <cellStyle name="Normal 25 2" xfId="241"/>
    <cellStyle name="Normal 27 2" xfId="242"/>
    <cellStyle name="Normal 3" xfId="243"/>
    <cellStyle name="Normal 3 2" xfId="244"/>
    <cellStyle name="Normal 3 2 2" xfId="245"/>
    <cellStyle name="Normal 3 2_Danh muc THD ban hành" xfId="246"/>
    <cellStyle name="Normal 31 2" xfId="247"/>
    <cellStyle name="Normal 32 2" xfId="248"/>
    <cellStyle name="Normal 38 2" xfId="249"/>
    <cellStyle name="Normal 39 2" xfId="250"/>
    <cellStyle name="Normal 4" xfId="251"/>
    <cellStyle name="Normal 4 2" xfId="252"/>
    <cellStyle name="Normal 4 2 2" xfId="253"/>
    <cellStyle name="Normal 40 2" xfId="254"/>
    <cellStyle name="Normal 41 2" xfId="255"/>
    <cellStyle name="Normal 42 2" xfId="256"/>
    <cellStyle name="Normal 43 2" xfId="257"/>
    <cellStyle name="Normal 44 2" xfId="258"/>
    <cellStyle name="Normal 45 2" xfId="259"/>
    <cellStyle name="Normal 46 2" xfId="260"/>
    <cellStyle name="Normal 47 2" xfId="261"/>
    <cellStyle name="Normal 48 2" xfId="262"/>
    <cellStyle name="Normal 49 2" xfId="263"/>
    <cellStyle name="Normal 5" xfId="264"/>
    <cellStyle name="Normal 5 2" xfId="265"/>
    <cellStyle name="Normal 50 2" xfId="266"/>
    <cellStyle name="Normal 51 2" xfId="267"/>
    <cellStyle name="Normal 52 2" xfId="268"/>
    <cellStyle name="Normal 6" xfId="269"/>
    <cellStyle name="Normal 6 2" xfId="270"/>
    <cellStyle name="Normal 6 2 2" xfId="271"/>
    <cellStyle name="Normal 6 2 3" xfId="272"/>
    <cellStyle name="Normal 7" xfId="273"/>
    <cellStyle name="Normal 7 2" xfId="274"/>
    <cellStyle name="Normal 7 2 2" xfId="275"/>
    <cellStyle name="Normal 7 3" xfId="276"/>
    <cellStyle name="Normal 7_Bieu KHSDD 2015  - vu quang 1" xfId="277"/>
    <cellStyle name="Normal 8" xfId="278"/>
    <cellStyle name="Normal 8 2" xfId="279"/>
    <cellStyle name="Normal 8 2 2" xfId="280"/>
    <cellStyle name="Normal 8 2 3" xfId="281"/>
    <cellStyle name="Normal 9" xfId="282"/>
    <cellStyle name="Normal_bieuDH" xfId="283"/>
    <cellStyle name="Normal_Sheet1" xfId="284"/>
    <cellStyle name="Normal_Sheet1_1" xfId="285"/>
    <cellStyle name="Note" xfId="286"/>
    <cellStyle name="Ô Được nối kết" xfId="287"/>
    <cellStyle name="Œ…‹æØ‚è [0.00]_laroux" xfId="288"/>
    <cellStyle name="Œ…‹æØ‚è_laroux" xfId="289"/>
    <cellStyle name="oft Excel]&#13;&#10;Comment=The open=/f lines load custom functions into the Paste Function list.&#13;&#10;Maximized=2&#13;&#10;Basics=1&#13;&#10;A" xfId="290"/>
    <cellStyle name="oft Excel]&#13;&#10;Comment=The open=/f lines load custom functions into the Paste Function list.&#13;&#10;Maximized=3&#13;&#10;Basics=1&#13;&#10;A" xfId="291"/>
    <cellStyle name="omma [0]_Mktg Prog" xfId="292"/>
    <cellStyle name="ormal_Sheet1_1" xfId="293"/>
    <cellStyle name="Output" xfId="294"/>
    <cellStyle name="Percent" xfId="295"/>
    <cellStyle name="Percent [2]" xfId="296"/>
    <cellStyle name="Percent 2" xfId="297"/>
    <cellStyle name="s]&#13;&#10;spooler=yes&#13;&#10;load=&#13;&#10;Beep=yes&#13;&#10;NullPort=None&#13;&#10;BorderWidth=3&#13;&#10;CursorBlinkRate=1200&#13;&#10;DoubleClickSpeed=452&#13;&#10;Programs=co" xfId="298"/>
    <cellStyle name="Siêu nối kết_ÿÿÿÿÿ" xfId="299"/>
    <cellStyle name="Style 1" xfId="300"/>
    <cellStyle name="style_1" xfId="301"/>
    <cellStyle name="subhead" xfId="302"/>
    <cellStyle name="T" xfId="303"/>
    <cellStyle name="T_10BDpnn" xfId="304"/>
    <cellStyle name="T_BieuQH Tay Nguyen (co DakNong)" xfId="305"/>
    <cellStyle name="T_Book1" xfId="306"/>
    <cellStyle name="T_Book1_1" xfId="307"/>
    <cellStyle name="T_Book1_1_Book1" xfId="308"/>
    <cellStyle name="T_Book1_1_Danh muc du kien cac cong trinh" xfId="309"/>
    <cellStyle name="T_Book1_2" xfId="310"/>
    <cellStyle name="T_Book1_Book1" xfId="311"/>
    <cellStyle name="T_Book1_Book1_1" xfId="312"/>
    <cellStyle name="T_Book1_Danh muc du kien cac cong trinh" xfId="313"/>
    <cellStyle name="T_CN TT DT LUONG T5" xfId="314"/>
    <cellStyle name="T_CN TT DT LUONG T5_Bieu KHSDD 2015  - vu quang 1" xfId="315"/>
    <cellStyle name="T_CN TT DT LUONG T5_Copy of Bieu KHSDD 2015  - vu quang" xfId="316"/>
    <cellStyle name="T_Danh muc du kien cac cong trinh" xfId="317"/>
    <cellStyle name="T_gủi địa phương in 2.3.06" xfId="318"/>
    <cellStyle name="T_gủi địa phương in 2.3.06_Bieu KHSDD 2015  - vu quang 1" xfId="319"/>
    <cellStyle name="T_gủi địa phương in 2.3.06_Copy of Bieu KHSDD 2015  - vu quang" xfId="320"/>
    <cellStyle name="T_Luong MNTD" xfId="321"/>
    <cellStyle name="T_Lương t4,5" xfId="322"/>
    <cellStyle name="T_QH cac cong trinh Phi NN" xfId="323"/>
    <cellStyle name="T_SO KE TOAN 2005 + Chi tiet" xfId="324"/>
    <cellStyle name="T_sosanh gui tinh 21-2cuc" xfId="325"/>
    <cellStyle name="tde" xfId="326"/>
    <cellStyle name="th" xfId="327"/>
    <cellStyle name="þ_x001D_ð·_x000C_æþ'&#13;ßþU_x0001_Ø_x0005_ü_x0014__x0007__x0001__x0001_" xfId="328"/>
    <cellStyle name="þ_x001D_ðÇ%Uý—&amp;Hý9_x0008_Ÿ s&#10;_x0007__x0001__x0001_" xfId="329"/>
    <cellStyle name="Tiêu đề" xfId="330"/>
    <cellStyle name="Tieu_de_2" xfId="331"/>
    <cellStyle name="Tính toán" xfId="332"/>
    <cellStyle name="Title" xfId="333"/>
    <cellStyle name="Tổng" xfId="334"/>
    <cellStyle name="Tốt" xfId="335"/>
    <cellStyle name="Total" xfId="336"/>
    <cellStyle name="Trung tính" xfId="337"/>
    <cellStyle name="Văn bản Cảnh báo" xfId="338"/>
    <cellStyle name="Văn bản Giải thích" xfId="339"/>
    <cellStyle name="VANG1" xfId="340"/>
    <cellStyle name="viet" xfId="341"/>
    <cellStyle name="viet2" xfId="342"/>
    <cellStyle name="vnhead1" xfId="343"/>
    <cellStyle name="vnhead3" xfId="344"/>
    <cellStyle name="vntxt1" xfId="345"/>
    <cellStyle name="vntxt2" xfId="346"/>
    <cellStyle name="Währung [0]_UXO VII" xfId="347"/>
    <cellStyle name="Währung_UXO VII" xfId="348"/>
    <cellStyle name="Warning Text" xfId="349"/>
    <cellStyle name="Xấu" xfId="350"/>
    <cellStyle name="xuan" xfId="351"/>
    <cellStyle name=" [0.00]_ Att. 1- Cover" xfId="352"/>
    <cellStyle name="_ Att. 1- Cover" xfId="353"/>
    <cellStyle name="?_ Att. 1- Cover" xfId="354"/>
    <cellStyle name="똿뗦먛귟 [0.00]_PRODUCT DETAIL Q1" xfId="355"/>
    <cellStyle name="똿뗦먛귟_PRODUCT DETAIL Q1" xfId="356"/>
    <cellStyle name="믅됞 [0.00]_PRODUCT DETAIL Q1" xfId="357"/>
    <cellStyle name="믅됞_PRODUCT DETAIL Q1" xfId="358"/>
    <cellStyle name="백분율_95" xfId="359"/>
    <cellStyle name="뷭?_BOOKSHIP" xfId="360"/>
    <cellStyle name="콤마 [0]_ 비목별 월별기술 " xfId="361"/>
    <cellStyle name="콤마_ 비목별 월별기술 " xfId="362"/>
    <cellStyle name="통화 [0]_1202" xfId="363"/>
    <cellStyle name="통화_1202" xfId="364"/>
    <cellStyle name="표준_(정보부문)월별인원계획" xfId="365"/>
    <cellStyle name="一般_00Q3902REV.1" xfId="366"/>
    <cellStyle name="千分位[0]_00Q3902REV.1" xfId="367"/>
    <cellStyle name="千分位_00Q3902REV.1" xfId="368"/>
    <cellStyle name="貨幣 [0]_00Q3902REV.1" xfId="369"/>
    <cellStyle name="貨幣[0]_BRE" xfId="370"/>
    <cellStyle name="貨幣_00Q3902REV.1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4</xdr:row>
      <xdr:rowOff>257175</xdr:rowOff>
    </xdr:from>
    <xdr:to>
      <xdr:col>5</xdr:col>
      <xdr:colOff>676275</xdr:colOff>
      <xdr:row>4</xdr:row>
      <xdr:rowOff>257175</xdr:rowOff>
    </xdr:to>
    <xdr:sp>
      <xdr:nvSpPr>
        <xdr:cNvPr id="1" name="Straight Connector 1"/>
        <xdr:cNvSpPr>
          <a:spLocks/>
        </xdr:cNvSpPr>
      </xdr:nvSpPr>
      <xdr:spPr>
        <a:xfrm>
          <a:off x="6105525" y="1590675"/>
          <a:ext cx="2857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228600</xdr:rowOff>
    </xdr:from>
    <xdr:to>
      <xdr:col>1</xdr:col>
      <xdr:colOff>1209675</xdr:colOff>
      <xdr:row>2</xdr:row>
      <xdr:rowOff>228600</xdr:rowOff>
    </xdr:to>
    <xdr:sp>
      <xdr:nvSpPr>
        <xdr:cNvPr id="2" name="Straight Connector 2"/>
        <xdr:cNvSpPr>
          <a:spLocks/>
        </xdr:cNvSpPr>
      </xdr:nvSpPr>
      <xdr:spPr>
        <a:xfrm flipV="1">
          <a:off x="1162050" y="666750"/>
          <a:ext cx="666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5</xdr:col>
      <xdr:colOff>200025</xdr:colOff>
      <xdr:row>3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7077075" y="704850"/>
          <a:ext cx="14097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238125</xdr:rowOff>
    </xdr:from>
    <xdr:to>
      <xdr:col>4</xdr:col>
      <xdr:colOff>1038225</xdr:colOff>
      <xdr:row>5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753100" y="1581150"/>
          <a:ext cx="2867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4</xdr:col>
      <xdr:colOff>895350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6457950" y="638175"/>
          <a:ext cx="2019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</xdr:row>
      <xdr:rowOff>228600</xdr:rowOff>
    </xdr:from>
    <xdr:to>
      <xdr:col>1</xdr:col>
      <xdr:colOff>1419225</xdr:colOff>
      <xdr:row>2</xdr:row>
      <xdr:rowOff>228600</xdr:rowOff>
    </xdr:to>
    <xdr:sp>
      <xdr:nvSpPr>
        <xdr:cNvPr id="3" name="Straight Connector 5"/>
        <xdr:cNvSpPr>
          <a:spLocks/>
        </xdr:cNvSpPr>
      </xdr:nvSpPr>
      <xdr:spPr>
        <a:xfrm>
          <a:off x="1181100" y="628650"/>
          <a:ext cx="723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</xdr:row>
      <xdr:rowOff>257175</xdr:rowOff>
    </xdr:from>
    <xdr:to>
      <xdr:col>4</xdr:col>
      <xdr:colOff>895350</xdr:colOff>
      <xdr:row>2</xdr:row>
      <xdr:rowOff>257175</xdr:rowOff>
    </xdr:to>
    <xdr:sp>
      <xdr:nvSpPr>
        <xdr:cNvPr id="1" name="Straight Connector 2"/>
        <xdr:cNvSpPr>
          <a:spLocks/>
        </xdr:cNvSpPr>
      </xdr:nvSpPr>
      <xdr:spPr>
        <a:xfrm flipV="1">
          <a:off x="5562600" y="65722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</xdr:row>
      <xdr:rowOff>0</xdr:rowOff>
    </xdr:from>
    <xdr:to>
      <xdr:col>5</xdr:col>
      <xdr:colOff>304800</xdr:colOff>
      <xdr:row>5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5248275" y="1685925"/>
          <a:ext cx="2828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228600</xdr:rowOff>
    </xdr:from>
    <xdr:to>
      <xdr:col>1</xdr:col>
      <xdr:colOff>1200150</xdr:colOff>
      <xdr:row>2</xdr:row>
      <xdr:rowOff>228600</xdr:rowOff>
    </xdr:to>
    <xdr:sp>
      <xdr:nvSpPr>
        <xdr:cNvPr id="3" name="Straight Connector 4"/>
        <xdr:cNvSpPr>
          <a:spLocks/>
        </xdr:cNvSpPr>
      </xdr:nvSpPr>
      <xdr:spPr>
        <a:xfrm>
          <a:off x="1152525" y="628650"/>
          <a:ext cx="657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5553075" y="1647825"/>
          <a:ext cx="2981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</xdr:row>
      <xdr:rowOff>228600</xdr:rowOff>
    </xdr:from>
    <xdr:to>
      <xdr:col>1</xdr:col>
      <xdr:colOff>1390650</xdr:colOff>
      <xdr:row>2</xdr:row>
      <xdr:rowOff>228600</xdr:rowOff>
    </xdr:to>
    <xdr:sp>
      <xdr:nvSpPr>
        <xdr:cNvPr id="2" name="Straight Connector 4"/>
        <xdr:cNvSpPr>
          <a:spLocks/>
        </xdr:cNvSpPr>
      </xdr:nvSpPr>
      <xdr:spPr>
        <a:xfrm>
          <a:off x="1190625" y="628650"/>
          <a:ext cx="638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</xdr:row>
      <xdr:rowOff>257175</xdr:rowOff>
    </xdr:from>
    <xdr:to>
      <xdr:col>4</xdr:col>
      <xdr:colOff>1066800</xdr:colOff>
      <xdr:row>2</xdr:row>
      <xdr:rowOff>257175</xdr:rowOff>
    </xdr:to>
    <xdr:sp>
      <xdr:nvSpPr>
        <xdr:cNvPr id="3" name="Straight Connector 5"/>
        <xdr:cNvSpPr>
          <a:spLocks/>
        </xdr:cNvSpPr>
      </xdr:nvSpPr>
      <xdr:spPr>
        <a:xfrm flipV="1">
          <a:off x="6362700" y="65722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34">
      <selection activeCell="A4" sqref="A4:G48"/>
    </sheetView>
  </sheetViews>
  <sheetFormatPr defaultColWidth="9.140625" defaultRowHeight="12.75"/>
  <cols>
    <col min="1" max="1" width="5.28125" style="15" customWidth="1"/>
    <col min="2" max="2" width="34.28125" style="0" customWidth="1"/>
    <col min="3" max="3" width="8.28125" style="14" customWidth="1"/>
    <col min="4" max="4" width="10.57421875" style="0" customWidth="1"/>
    <col min="5" max="5" width="11.421875" style="0" customWidth="1"/>
    <col min="6" max="6" width="10.28125" style="0" customWidth="1"/>
    <col min="7" max="7" width="8.8515625" style="0" customWidth="1"/>
  </cols>
  <sheetData>
    <row r="2" spans="1:7" ht="22.5" customHeight="1">
      <c r="A2" s="261" t="s">
        <v>237</v>
      </c>
      <c r="B2" s="261"/>
      <c r="C2" s="261"/>
      <c r="D2" s="261"/>
      <c r="E2" s="261"/>
      <c r="F2" s="261"/>
      <c r="G2" s="261"/>
    </row>
    <row r="3" ht="13.5" thickBot="1"/>
    <row r="4" spans="1:7" s="24" customFormat="1" ht="18.75" customHeight="1" thickTop="1">
      <c r="A4" s="259" t="s">
        <v>15</v>
      </c>
      <c r="B4" s="268" t="s">
        <v>138</v>
      </c>
      <c r="C4" s="268" t="s">
        <v>19</v>
      </c>
      <c r="D4" s="270" t="s">
        <v>235</v>
      </c>
      <c r="E4" s="265" t="s">
        <v>236</v>
      </c>
      <c r="F4" s="266"/>
      <c r="G4" s="267"/>
    </row>
    <row r="5" spans="1:7" ht="16.5">
      <c r="A5" s="260"/>
      <c r="B5" s="269"/>
      <c r="C5" s="269"/>
      <c r="D5" s="262"/>
      <c r="E5" s="262" t="s">
        <v>233</v>
      </c>
      <c r="F5" s="263" t="s">
        <v>231</v>
      </c>
      <c r="G5" s="264"/>
    </row>
    <row r="6" spans="1:7" ht="69.75" customHeight="1">
      <c r="A6" s="260"/>
      <c r="B6" s="269"/>
      <c r="C6" s="269"/>
      <c r="D6" s="262"/>
      <c r="E6" s="262"/>
      <c r="F6" s="38" t="s">
        <v>234</v>
      </c>
      <c r="G6" s="39" t="s">
        <v>197</v>
      </c>
    </row>
    <row r="7" spans="1:7" s="49" customFormat="1" ht="8.25">
      <c r="A7" s="47">
        <v>1</v>
      </c>
      <c r="B7" s="48">
        <v>2</v>
      </c>
      <c r="C7" s="48">
        <v>3</v>
      </c>
      <c r="D7" s="48">
        <v>4</v>
      </c>
      <c r="E7" s="48">
        <v>5</v>
      </c>
      <c r="F7" s="48" t="s">
        <v>232</v>
      </c>
      <c r="G7" s="48" t="s">
        <v>238</v>
      </c>
    </row>
    <row r="8" spans="1:7" s="30" customFormat="1" ht="19.5" customHeight="1">
      <c r="A8" s="37"/>
      <c r="B8" s="26" t="s">
        <v>176</v>
      </c>
      <c r="C8" s="34"/>
      <c r="D8" s="27">
        <v>5897.319617</v>
      </c>
      <c r="E8" s="27">
        <v>5897.319616999999</v>
      </c>
      <c r="F8" s="28"/>
      <c r="G8" s="29"/>
    </row>
    <row r="9" spans="1:7" s="30" customFormat="1" ht="19.5" customHeight="1">
      <c r="A9" s="40">
        <v>1</v>
      </c>
      <c r="B9" s="27" t="s">
        <v>28</v>
      </c>
      <c r="C9" s="36" t="s">
        <v>20</v>
      </c>
      <c r="D9" s="27">
        <v>3537.6499999999996</v>
      </c>
      <c r="E9" s="27">
        <v>3448.1499999999996</v>
      </c>
      <c r="F9" s="27">
        <f>(E9-D9)</f>
        <v>-89.5</v>
      </c>
      <c r="G9" s="39">
        <f>E9/D9*100</f>
        <v>97.47007194041242</v>
      </c>
    </row>
    <row r="10" spans="1:7" s="32" customFormat="1" ht="19.5" customHeight="1">
      <c r="A10" s="41" t="s">
        <v>0</v>
      </c>
      <c r="B10" s="31" t="s">
        <v>71</v>
      </c>
      <c r="C10" s="35" t="s">
        <v>72</v>
      </c>
      <c r="D10" s="31">
        <v>1756.796183</v>
      </c>
      <c r="E10" s="31">
        <v>1692.896183</v>
      </c>
      <c r="F10" s="31">
        <f aca="true" t="shared" si="0" ref="F10:F48">(E10-D10)</f>
        <v>-63.899999999999864</v>
      </c>
      <c r="G10" s="42">
        <f aca="true" t="shared" si="1" ref="G10:G48">E10/D10*100</f>
        <v>96.36269701526328</v>
      </c>
    </row>
    <row r="11" spans="1:7" s="32" customFormat="1" ht="33" customHeight="1">
      <c r="A11" s="41"/>
      <c r="B11" s="33" t="s">
        <v>69</v>
      </c>
      <c r="C11" s="35" t="s">
        <v>70</v>
      </c>
      <c r="D11" s="31">
        <v>1647.7348349999997</v>
      </c>
      <c r="E11" s="31">
        <v>1583.864835</v>
      </c>
      <c r="F11" s="31">
        <f t="shared" si="0"/>
        <v>-63.86999999999966</v>
      </c>
      <c r="G11" s="42">
        <f t="shared" si="1"/>
        <v>96.1237695141646</v>
      </c>
    </row>
    <row r="12" spans="1:7" s="32" customFormat="1" ht="19.5" customHeight="1">
      <c r="A12" s="41"/>
      <c r="B12" s="31" t="s">
        <v>163</v>
      </c>
      <c r="C12" s="35" t="s">
        <v>162</v>
      </c>
      <c r="D12" s="31">
        <v>109.07012800000001</v>
      </c>
      <c r="E12" s="31">
        <v>109.04012800000001</v>
      </c>
      <c r="F12" s="31">
        <f t="shared" si="0"/>
        <v>-0.030000000000001137</v>
      </c>
      <c r="G12" s="42">
        <f t="shared" si="1"/>
        <v>99.97249476043523</v>
      </c>
    </row>
    <row r="13" spans="1:7" s="32" customFormat="1" ht="19.5" customHeight="1">
      <c r="A13" s="41" t="s">
        <v>1</v>
      </c>
      <c r="B13" s="31" t="s">
        <v>95</v>
      </c>
      <c r="C13" s="35" t="s">
        <v>45</v>
      </c>
      <c r="D13" s="31">
        <v>93.175871</v>
      </c>
      <c r="E13" s="31">
        <v>88.85587099999998</v>
      </c>
      <c r="F13" s="31">
        <f t="shared" si="0"/>
        <v>-4.320000000000022</v>
      </c>
      <c r="G13" s="42">
        <f t="shared" si="1"/>
        <v>95.36360652856143</v>
      </c>
    </row>
    <row r="14" spans="1:7" s="32" customFormat="1" ht="19.5" customHeight="1">
      <c r="A14" s="41" t="s">
        <v>2</v>
      </c>
      <c r="B14" s="31" t="s">
        <v>30</v>
      </c>
      <c r="C14" s="35" t="s">
        <v>35</v>
      </c>
      <c r="D14" s="31">
        <v>411.76</v>
      </c>
      <c r="E14" s="31">
        <v>402.56</v>
      </c>
      <c r="F14" s="31">
        <f t="shared" si="0"/>
        <v>-9.199999999999989</v>
      </c>
      <c r="G14" s="42">
        <f t="shared" si="1"/>
        <v>97.76568875072859</v>
      </c>
    </row>
    <row r="15" spans="1:7" s="32" customFormat="1" ht="19.5" customHeight="1">
      <c r="A15" s="41" t="s">
        <v>3</v>
      </c>
      <c r="B15" s="31" t="s">
        <v>10</v>
      </c>
      <c r="C15" s="35" t="s">
        <v>21</v>
      </c>
      <c r="D15" s="31">
        <v>1059.872587</v>
      </c>
      <c r="E15" s="31">
        <v>1017.772587</v>
      </c>
      <c r="F15" s="31">
        <f t="shared" si="0"/>
        <v>-42.10000000000002</v>
      </c>
      <c r="G15" s="42">
        <f t="shared" si="1"/>
        <v>96.0278244275413</v>
      </c>
    </row>
    <row r="16" spans="1:7" s="32" customFormat="1" ht="19.5" customHeight="1">
      <c r="A16" s="41" t="s">
        <v>4</v>
      </c>
      <c r="B16" s="31" t="s">
        <v>11</v>
      </c>
      <c r="C16" s="35" t="s">
        <v>22</v>
      </c>
      <c r="D16" s="31"/>
      <c r="E16" s="31">
        <v>0</v>
      </c>
      <c r="F16" s="31"/>
      <c r="G16" s="42"/>
    </row>
    <row r="17" spans="1:7" s="32" customFormat="1" ht="19.5" customHeight="1">
      <c r="A17" s="41" t="s">
        <v>32</v>
      </c>
      <c r="B17" s="31" t="s">
        <v>31</v>
      </c>
      <c r="C17" s="35" t="s">
        <v>36</v>
      </c>
      <c r="D17" s="31">
        <v>157.52782000000002</v>
      </c>
      <c r="E17" s="31">
        <v>156.67782</v>
      </c>
      <c r="F17" s="31">
        <f t="shared" si="0"/>
        <v>-0.8500000000000227</v>
      </c>
      <c r="G17" s="42">
        <f t="shared" si="1"/>
        <v>99.46041277026495</v>
      </c>
    </row>
    <row r="18" spans="1:7" s="32" customFormat="1" ht="19.5" customHeight="1">
      <c r="A18" s="41" t="s">
        <v>33</v>
      </c>
      <c r="B18" s="31" t="s">
        <v>76</v>
      </c>
      <c r="C18" s="35" t="s">
        <v>64</v>
      </c>
      <c r="D18" s="31">
        <v>39.945265</v>
      </c>
      <c r="E18" s="31">
        <v>39.945265</v>
      </c>
      <c r="F18" s="31">
        <f t="shared" si="0"/>
        <v>0</v>
      </c>
      <c r="G18" s="42">
        <f t="shared" si="1"/>
        <v>100</v>
      </c>
    </row>
    <row r="19" spans="1:7" s="32" customFormat="1" ht="19.5" customHeight="1">
      <c r="A19" s="41" t="s">
        <v>42</v>
      </c>
      <c r="B19" s="31" t="s">
        <v>40</v>
      </c>
      <c r="C19" s="35" t="s">
        <v>41</v>
      </c>
      <c r="D19" s="31"/>
      <c r="E19" s="31">
        <v>0</v>
      </c>
      <c r="F19" s="31"/>
      <c r="G19" s="42"/>
    </row>
    <row r="20" spans="1:7" s="32" customFormat="1" ht="19.5" customHeight="1">
      <c r="A20" s="41" t="s">
        <v>150</v>
      </c>
      <c r="B20" s="31" t="s">
        <v>46</v>
      </c>
      <c r="C20" s="35" t="s">
        <v>47</v>
      </c>
      <c r="D20" s="31">
        <v>13.11</v>
      </c>
      <c r="E20" s="31">
        <v>43.980000000000004</v>
      </c>
      <c r="F20" s="31">
        <f t="shared" si="0"/>
        <v>30.870000000000005</v>
      </c>
      <c r="G20" s="42">
        <f t="shared" si="1"/>
        <v>335.46910755148747</v>
      </c>
    </row>
    <row r="21" spans="1:7" s="30" customFormat="1" ht="19.5" customHeight="1">
      <c r="A21" s="40">
        <v>2</v>
      </c>
      <c r="B21" s="27" t="s">
        <v>29</v>
      </c>
      <c r="C21" s="36" t="s">
        <v>23</v>
      </c>
      <c r="D21" s="27">
        <v>1559.8400000000001</v>
      </c>
      <c r="E21" s="27">
        <v>1703.7100000000003</v>
      </c>
      <c r="F21" s="27">
        <f t="shared" si="0"/>
        <v>143.87000000000012</v>
      </c>
      <c r="G21" s="39">
        <f t="shared" si="1"/>
        <v>109.22338188532157</v>
      </c>
    </row>
    <row r="22" spans="1:7" s="32" customFormat="1" ht="19.5" customHeight="1">
      <c r="A22" s="41" t="s">
        <v>16</v>
      </c>
      <c r="B22" s="31" t="s">
        <v>12</v>
      </c>
      <c r="C22" s="35" t="s">
        <v>24</v>
      </c>
      <c r="D22" s="31">
        <v>26.411518</v>
      </c>
      <c r="E22" s="31">
        <v>53.211518000000005</v>
      </c>
      <c r="F22" s="31">
        <f t="shared" si="0"/>
        <v>26.800000000000004</v>
      </c>
      <c r="G22" s="42">
        <f t="shared" si="1"/>
        <v>201.47088099972143</v>
      </c>
    </row>
    <row r="23" spans="1:7" s="32" customFormat="1" ht="19.5" customHeight="1">
      <c r="A23" s="41" t="s">
        <v>5</v>
      </c>
      <c r="B23" s="31" t="s">
        <v>13</v>
      </c>
      <c r="C23" s="35" t="s">
        <v>25</v>
      </c>
      <c r="D23" s="31">
        <v>1.656988</v>
      </c>
      <c r="E23" s="31">
        <v>1.656988</v>
      </c>
      <c r="F23" s="31">
        <f t="shared" si="0"/>
        <v>0</v>
      </c>
      <c r="G23" s="42">
        <f t="shared" si="1"/>
        <v>100</v>
      </c>
    </row>
    <row r="24" spans="1:7" s="32" customFormat="1" ht="19.5" customHeight="1">
      <c r="A24" s="41" t="s">
        <v>6</v>
      </c>
      <c r="B24" s="31" t="s">
        <v>14</v>
      </c>
      <c r="C24" s="35" t="s">
        <v>107</v>
      </c>
      <c r="D24" s="31"/>
      <c r="E24" s="31">
        <v>0</v>
      </c>
      <c r="F24" s="31"/>
      <c r="G24" s="42"/>
    </row>
    <row r="25" spans="1:7" s="32" customFormat="1" ht="19.5" customHeight="1">
      <c r="A25" s="41" t="s">
        <v>7</v>
      </c>
      <c r="B25" s="31" t="s">
        <v>73</v>
      </c>
      <c r="C25" s="35" t="s">
        <v>110</v>
      </c>
      <c r="D25" s="31"/>
      <c r="E25" s="31">
        <v>0</v>
      </c>
      <c r="F25" s="31"/>
      <c r="G25" s="42"/>
    </row>
    <row r="26" spans="1:7" s="32" customFormat="1" ht="19.5" customHeight="1">
      <c r="A26" s="41" t="s">
        <v>8</v>
      </c>
      <c r="B26" s="31" t="s">
        <v>77</v>
      </c>
      <c r="C26" s="35" t="s">
        <v>111</v>
      </c>
      <c r="D26" s="31">
        <v>7.98</v>
      </c>
      <c r="E26" s="31">
        <v>23.98</v>
      </c>
      <c r="F26" s="31">
        <f t="shared" si="0"/>
        <v>16</v>
      </c>
      <c r="G26" s="42">
        <f t="shared" si="1"/>
        <v>300.50125313283206</v>
      </c>
    </row>
    <row r="27" spans="1:7" s="32" customFormat="1" ht="19.5" customHeight="1">
      <c r="A27" s="41" t="s">
        <v>9</v>
      </c>
      <c r="B27" s="31" t="s">
        <v>78</v>
      </c>
      <c r="C27" s="35" t="s">
        <v>109</v>
      </c>
      <c r="D27" s="31">
        <v>15.627177</v>
      </c>
      <c r="E27" s="31">
        <v>19.297176999999998</v>
      </c>
      <c r="F27" s="31">
        <f t="shared" si="0"/>
        <v>3.669999999999998</v>
      </c>
      <c r="G27" s="42">
        <f t="shared" si="1"/>
        <v>123.48472791982839</v>
      </c>
    </row>
    <row r="28" spans="1:7" s="32" customFormat="1" ht="19.5" customHeight="1">
      <c r="A28" s="41" t="s">
        <v>17</v>
      </c>
      <c r="B28" s="31" t="s">
        <v>79</v>
      </c>
      <c r="C28" s="35" t="s">
        <v>43</v>
      </c>
      <c r="D28" s="31">
        <v>59.386192</v>
      </c>
      <c r="E28" s="31">
        <v>72.146192</v>
      </c>
      <c r="F28" s="31">
        <f t="shared" si="0"/>
        <v>12.759999999999998</v>
      </c>
      <c r="G28" s="42">
        <f t="shared" si="1"/>
        <v>121.48647618288102</v>
      </c>
    </row>
    <row r="29" spans="1:7" s="32" customFormat="1" ht="39.75" customHeight="1">
      <c r="A29" s="41" t="s">
        <v>18</v>
      </c>
      <c r="B29" s="33" t="s">
        <v>80</v>
      </c>
      <c r="C29" s="35" t="s">
        <v>37</v>
      </c>
      <c r="D29" s="31"/>
      <c r="E29" s="31">
        <v>14.209999999999999</v>
      </c>
      <c r="F29" s="31"/>
      <c r="G29" s="42"/>
    </row>
    <row r="30" spans="1:7" s="32" customFormat="1" ht="40.5" customHeight="1">
      <c r="A30" s="41" t="s">
        <v>38</v>
      </c>
      <c r="B30" s="33" t="s">
        <v>115</v>
      </c>
      <c r="C30" s="35" t="s">
        <v>26</v>
      </c>
      <c r="D30" s="31">
        <v>687.14</v>
      </c>
      <c r="E30" s="31">
        <v>715.5799999999999</v>
      </c>
      <c r="F30" s="31">
        <f t="shared" si="0"/>
        <v>28.43999999999994</v>
      </c>
      <c r="G30" s="42">
        <f t="shared" si="1"/>
        <v>104.13889454841807</v>
      </c>
    </row>
    <row r="31" spans="1:7" s="32" customFormat="1" ht="19.5" customHeight="1">
      <c r="A31" s="41" t="s">
        <v>114</v>
      </c>
      <c r="B31" s="31" t="s">
        <v>94</v>
      </c>
      <c r="C31" s="35" t="s">
        <v>128</v>
      </c>
      <c r="D31" s="31">
        <v>11.8</v>
      </c>
      <c r="E31" s="31">
        <v>11.8</v>
      </c>
      <c r="F31" s="31">
        <f t="shared" si="0"/>
        <v>0</v>
      </c>
      <c r="G31" s="42">
        <f t="shared" si="1"/>
        <v>100</v>
      </c>
    </row>
    <row r="32" spans="1:7" s="32" customFormat="1" ht="19.5" customHeight="1">
      <c r="A32" s="41" t="s">
        <v>141</v>
      </c>
      <c r="B32" s="31" t="s">
        <v>104</v>
      </c>
      <c r="C32" s="35" t="s">
        <v>108</v>
      </c>
      <c r="D32" s="31"/>
      <c r="E32" s="31">
        <v>0</v>
      </c>
      <c r="F32" s="31"/>
      <c r="G32" s="42"/>
    </row>
    <row r="33" spans="1:7" s="32" customFormat="1" ht="19.5" customHeight="1">
      <c r="A33" s="41" t="s">
        <v>142</v>
      </c>
      <c r="B33" s="31" t="s">
        <v>74</v>
      </c>
      <c r="C33" s="35" t="s">
        <v>63</v>
      </c>
      <c r="D33" s="31">
        <v>13.421159999999999</v>
      </c>
      <c r="E33" s="31">
        <v>13.421159999999999</v>
      </c>
      <c r="F33" s="31">
        <f t="shared" si="0"/>
        <v>0</v>
      </c>
      <c r="G33" s="42">
        <f t="shared" si="1"/>
        <v>100</v>
      </c>
    </row>
    <row r="34" spans="1:7" s="32" customFormat="1" ht="19.5" customHeight="1">
      <c r="A34" s="41" t="s">
        <v>143</v>
      </c>
      <c r="B34" s="31" t="s">
        <v>81</v>
      </c>
      <c r="C34" s="35" t="s">
        <v>86</v>
      </c>
      <c r="D34" s="31">
        <v>35.25</v>
      </c>
      <c r="E34" s="31">
        <v>36.85</v>
      </c>
      <c r="F34" s="31">
        <f t="shared" si="0"/>
        <v>1.6000000000000014</v>
      </c>
      <c r="G34" s="42">
        <f t="shared" si="1"/>
        <v>104.53900709219859</v>
      </c>
    </row>
    <row r="35" spans="1:7" s="32" customFormat="1" ht="19.5" customHeight="1">
      <c r="A35" s="41" t="s">
        <v>144</v>
      </c>
      <c r="B35" s="31" t="s">
        <v>82</v>
      </c>
      <c r="C35" s="35" t="s">
        <v>87</v>
      </c>
      <c r="D35" s="31">
        <v>262.35</v>
      </c>
      <c r="E35" s="31">
        <v>269.93</v>
      </c>
      <c r="F35" s="31">
        <f t="shared" si="0"/>
        <v>7.579999999999984</v>
      </c>
      <c r="G35" s="42">
        <f t="shared" si="1"/>
        <v>102.88927005908137</v>
      </c>
    </row>
    <row r="36" spans="1:7" s="32" customFormat="1" ht="19.5" customHeight="1">
      <c r="A36" s="41" t="s">
        <v>145</v>
      </c>
      <c r="B36" s="31" t="s">
        <v>83</v>
      </c>
      <c r="C36" s="35" t="s">
        <v>91</v>
      </c>
      <c r="D36" s="31">
        <v>8.437261999999999</v>
      </c>
      <c r="E36" s="31">
        <v>9.117262</v>
      </c>
      <c r="F36" s="31">
        <f t="shared" si="0"/>
        <v>0.6800000000000015</v>
      </c>
      <c r="G36" s="42">
        <f t="shared" si="1"/>
        <v>108.0594865964812</v>
      </c>
    </row>
    <row r="37" spans="1:7" s="32" customFormat="1" ht="39.75" customHeight="1">
      <c r="A37" s="41" t="s">
        <v>146</v>
      </c>
      <c r="B37" s="33" t="s">
        <v>102</v>
      </c>
      <c r="C37" s="35" t="s">
        <v>88</v>
      </c>
      <c r="D37" s="31">
        <v>2.1169860000000003</v>
      </c>
      <c r="E37" s="31">
        <v>4.326986</v>
      </c>
      <c r="F37" s="31">
        <f t="shared" si="0"/>
        <v>2.2099999999999995</v>
      </c>
      <c r="G37" s="42">
        <f t="shared" si="1"/>
        <v>204.39369934425636</v>
      </c>
    </row>
    <row r="38" spans="1:7" s="32" customFormat="1" ht="19.5" customHeight="1">
      <c r="A38" s="41" t="s">
        <v>147</v>
      </c>
      <c r="B38" s="31" t="s">
        <v>105</v>
      </c>
      <c r="C38" s="35" t="s">
        <v>103</v>
      </c>
      <c r="D38" s="31"/>
      <c r="E38" s="31">
        <v>0</v>
      </c>
      <c r="F38" s="31"/>
      <c r="G38" s="42"/>
    </row>
    <row r="39" spans="1:7" s="32" customFormat="1" ht="19.5" customHeight="1">
      <c r="A39" s="41" t="s">
        <v>148</v>
      </c>
      <c r="B39" s="31" t="s">
        <v>84</v>
      </c>
      <c r="C39" s="35" t="s">
        <v>89</v>
      </c>
      <c r="D39" s="31">
        <v>4.528605</v>
      </c>
      <c r="E39" s="31">
        <v>21.528605000000002</v>
      </c>
      <c r="F39" s="31">
        <f t="shared" si="0"/>
        <v>17.000000000000004</v>
      </c>
      <c r="G39" s="42">
        <f t="shared" si="1"/>
        <v>475.39153889553194</v>
      </c>
    </row>
    <row r="40" spans="1:7" s="32" customFormat="1" ht="38.25" customHeight="1">
      <c r="A40" s="41" t="s">
        <v>149</v>
      </c>
      <c r="B40" s="33" t="s">
        <v>85</v>
      </c>
      <c r="C40" s="35" t="s">
        <v>39</v>
      </c>
      <c r="D40" s="31">
        <v>79.679136</v>
      </c>
      <c r="E40" s="31">
        <v>90.32913599999999</v>
      </c>
      <c r="F40" s="31">
        <f t="shared" si="0"/>
        <v>10.649999999999991</v>
      </c>
      <c r="G40" s="42">
        <f t="shared" si="1"/>
        <v>113.36610878913145</v>
      </c>
    </row>
    <row r="41" spans="1:7" s="32" customFormat="1" ht="39" customHeight="1">
      <c r="A41" s="41" t="s">
        <v>151</v>
      </c>
      <c r="B41" s="33" t="s">
        <v>92</v>
      </c>
      <c r="C41" s="35" t="s">
        <v>44</v>
      </c>
      <c r="D41" s="31">
        <v>118.09</v>
      </c>
      <c r="E41" s="31">
        <v>118.09</v>
      </c>
      <c r="F41" s="31">
        <f t="shared" si="0"/>
        <v>0</v>
      </c>
      <c r="G41" s="42">
        <f t="shared" si="1"/>
        <v>100</v>
      </c>
    </row>
    <row r="42" spans="1:7" s="32" customFormat="1" ht="19.5" customHeight="1">
      <c r="A42" s="41" t="s">
        <v>152</v>
      </c>
      <c r="B42" s="31" t="s">
        <v>132</v>
      </c>
      <c r="C42" s="35" t="s">
        <v>130</v>
      </c>
      <c r="D42" s="31">
        <v>5.856307999999999</v>
      </c>
      <c r="E42" s="31">
        <v>6.086308</v>
      </c>
      <c r="F42" s="31">
        <f t="shared" si="0"/>
        <v>0.23000000000000043</v>
      </c>
      <c r="G42" s="42">
        <f t="shared" si="1"/>
        <v>103.92738906491941</v>
      </c>
    </row>
    <row r="43" spans="1:7" s="32" customFormat="1" ht="38.25" customHeight="1">
      <c r="A43" s="41" t="s">
        <v>153</v>
      </c>
      <c r="B43" s="33" t="s">
        <v>133</v>
      </c>
      <c r="C43" s="35" t="s">
        <v>131</v>
      </c>
      <c r="D43" s="31">
        <v>0.63</v>
      </c>
      <c r="E43" s="31">
        <v>0.63</v>
      </c>
      <c r="F43" s="31">
        <f t="shared" si="0"/>
        <v>0</v>
      </c>
      <c r="G43" s="42">
        <f t="shared" si="1"/>
        <v>100</v>
      </c>
    </row>
    <row r="44" spans="1:7" s="32" customFormat="1" ht="19.5" customHeight="1">
      <c r="A44" s="41" t="s">
        <v>154</v>
      </c>
      <c r="B44" s="31" t="s">
        <v>129</v>
      </c>
      <c r="C44" s="35" t="s">
        <v>93</v>
      </c>
      <c r="D44" s="31">
        <v>9.227594</v>
      </c>
      <c r="E44" s="31">
        <v>11.267593999999999</v>
      </c>
      <c r="F44" s="31">
        <f t="shared" si="0"/>
        <v>2.039999999999999</v>
      </c>
      <c r="G44" s="42">
        <f t="shared" si="1"/>
        <v>122.10760464753866</v>
      </c>
    </row>
    <row r="45" spans="1:7" s="32" customFormat="1" ht="19.5" customHeight="1">
      <c r="A45" s="41" t="s">
        <v>155</v>
      </c>
      <c r="B45" s="31" t="s">
        <v>135</v>
      </c>
      <c r="C45" s="35" t="s">
        <v>136</v>
      </c>
      <c r="D45" s="31">
        <v>139.145637</v>
      </c>
      <c r="E45" s="31">
        <v>139.145637</v>
      </c>
      <c r="F45" s="31">
        <f t="shared" si="0"/>
        <v>0</v>
      </c>
      <c r="G45" s="42">
        <f t="shared" si="1"/>
        <v>100</v>
      </c>
    </row>
    <row r="46" spans="1:7" s="32" customFormat="1" ht="19.5" customHeight="1">
      <c r="A46" s="41" t="s">
        <v>156</v>
      </c>
      <c r="B46" s="31" t="s">
        <v>134</v>
      </c>
      <c r="C46" s="35" t="s">
        <v>137</v>
      </c>
      <c r="D46" s="31">
        <v>55.275617999999994</v>
      </c>
      <c r="E46" s="31">
        <v>55.275617999999994</v>
      </c>
      <c r="F46" s="31">
        <f t="shared" si="0"/>
        <v>0</v>
      </c>
      <c r="G46" s="42">
        <f t="shared" si="1"/>
        <v>100</v>
      </c>
    </row>
    <row r="47" spans="1:7" s="32" customFormat="1" ht="19.5" customHeight="1">
      <c r="A47" s="41" t="s">
        <v>157</v>
      </c>
      <c r="B47" s="31" t="s">
        <v>67</v>
      </c>
      <c r="C47" s="35" t="s">
        <v>68</v>
      </c>
      <c r="D47" s="31"/>
      <c r="E47" s="31">
        <v>0</v>
      </c>
      <c r="F47" s="31"/>
      <c r="G47" s="42"/>
    </row>
    <row r="48" spans="1:7" s="30" customFormat="1" ht="19.5" customHeight="1" thickBot="1">
      <c r="A48" s="43">
        <v>3</v>
      </c>
      <c r="B48" s="44" t="s">
        <v>62</v>
      </c>
      <c r="C48" s="45" t="s">
        <v>75</v>
      </c>
      <c r="D48" s="44">
        <v>799.829617</v>
      </c>
      <c r="E48" s="44">
        <v>745.459617</v>
      </c>
      <c r="F48" s="44">
        <f t="shared" si="0"/>
        <v>-54.370000000000005</v>
      </c>
      <c r="G48" s="46">
        <f t="shared" si="1"/>
        <v>93.2023022348271</v>
      </c>
    </row>
    <row r="49" ht="13.5" thickTop="1">
      <c r="D49" s="25"/>
    </row>
    <row r="50" ht="12.75">
      <c r="D50" s="25"/>
    </row>
  </sheetData>
  <sheetProtection/>
  <mergeCells count="8">
    <mergeCell ref="A4:A6"/>
    <mergeCell ref="A2:G2"/>
    <mergeCell ref="E5:E6"/>
    <mergeCell ref="F5:G5"/>
    <mergeCell ref="E4:G4"/>
    <mergeCell ref="C4:C6"/>
    <mergeCell ref="D4:D6"/>
    <mergeCell ref="B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9" sqref="J9"/>
    </sheetView>
  </sheetViews>
  <sheetFormatPr defaultColWidth="9.140625" defaultRowHeight="12.75"/>
  <cols>
    <col min="1" max="1" width="9.28125" style="0" customWidth="1"/>
    <col min="2" max="2" width="48.421875" style="0" customWidth="1"/>
    <col min="3" max="3" width="7.57421875" style="14" customWidth="1"/>
    <col min="4" max="4" width="10.8515625" style="15" customWidth="1"/>
    <col min="5" max="5" width="9.421875" style="51" customWidth="1"/>
    <col min="6" max="6" width="9.28125" style="15" customWidth="1"/>
    <col min="7" max="7" width="9.00390625" style="15" customWidth="1"/>
    <col min="8" max="8" width="8.57421875" style="0" customWidth="1"/>
    <col min="9" max="9" width="8.28125" style="15" customWidth="1"/>
    <col min="10" max="10" width="24.421875" style="0" customWidth="1"/>
    <col min="11" max="11" width="12.00390625" style="0" customWidth="1"/>
    <col min="12" max="12" width="11.57421875" style="0" customWidth="1"/>
    <col min="15" max="15" width="12.140625" style="0" customWidth="1"/>
  </cols>
  <sheetData>
    <row r="1" spans="1:10" ht="15.75">
      <c r="A1" s="290" t="s">
        <v>185</v>
      </c>
      <c r="B1" s="290"/>
      <c r="C1" s="13"/>
      <c r="D1" s="12"/>
      <c r="E1" s="50"/>
      <c r="F1" s="12"/>
      <c r="G1" s="12"/>
      <c r="H1" s="12"/>
      <c r="I1" s="12"/>
      <c r="J1" s="214"/>
    </row>
    <row r="2" spans="1:12" ht="18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8.75">
      <c r="A3" s="291" t="s">
        <v>174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24" customHeight="1">
      <c r="A4" s="292" t="s">
        <v>15</v>
      </c>
      <c r="B4" s="274" t="s">
        <v>186</v>
      </c>
      <c r="C4" s="274" t="s">
        <v>212</v>
      </c>
      <c r="D4" s="271" t="s">
        <v>220</v>
      </c>
      <c r="E4" s="274" t="s">
        <v>219</v>
      </c>
      <c r="F4" s="274" t="s">
        <v>177</v>
      </c>
      <c r="G4" s="274"/>
      <c r="H4" s="274"/>
      <c r="I4" s="274"/>
      <c r="J4" s="287" t="s">
        <v>221</v>
      </c>
      <c r="K4" s="271" t="s">
        <v>280</v>
      </c>
      <c r="L4" s="271" t="s">
        <v>178</v>
      </c>
    </row>
    <row r="5" spans="1:12" ht="24" customHeight="1">
      <c r="A5" s="292"/>
      <c r="B5" s="274"/>
      <c r="C5" s="274"/>
      <c r="D5" s="272"/>
      <c r="E5" s="274"/>
      <c r="F5" s="271" t="s">
        <v>106</v>
      </c>
      <c r="G5" s="274" t="s">
        <v>179</v>
      </c>
      <c r="H5" s="274"/>
      <c r="I5" s="274"/>
      <c r="J5" s="288"/>
      <c r="K5" s="272"/>
      <c r="L5" s="272"/>
    </row>
    <row r="6" spans="1:12" ht="57" customHeight="1">
      <c r="A6" s="292"/>
      <c r="B6" s="274"/>
      <c r="C6" s="274"/>
      <c r="D6" s="273"/>
      <c r="E6" s="274"/>
      <c r="F6" s="273"/>
      <c r="G6" s="250" t="s">
        <v>72</v>
      </c>
      <c r="H6" s="250" t="s">
        <v>21</v>
      </c>
      <c r="I6" s="250" t="s">
        <v>187</v>
      </c>
      <c r="J6" s="289"/>
      <c r="K6" s="273"/>
      <c r="L6" s="273"/>
    </row>
    <row r="7" spans="1:12" ht="17.25" customHeight="1">
      <c r="A7" s="52">
        <v>-1</v>
      </c>
      <c r="B7" s="52">
        <v>-2</v>
      </c>
      <c r="C7" s="52">
        <v>-3</v>
      </c>
      <c r="D7" s="52" t="s">
        <v>239</v>
      </c>
      <c r="E7" s="53" t="s">
        <v>56</v>
      </c>
      <c r="F7" s="52">
        <v>-6</v>
      </c>
      <c r="G7" s="52">
        <v>-7</v>
      </c>
      <c r="H7" s="52">
        <v>-8</v>
      </c>
      <c r="I7" s="52">
        <v>-9</v>
      </c>
      <c r="J7" s="215">
        <v>-10</v>
      </c>
      <c r="K7" s="52">
        <v>-11</v>
      </c>
      <c r="L7" s="52">
        <v>-12</v>
      </c>
    </row>
    <row r="8" spans="1:12" ht="48.75" customHeight="1">
      <c r="A8" s="83" t="s">
        <v>222</v>
      </c>
      <c r="B8" s="54" t="s">
        <v>277</v>
      </c>
      <c r="C8" s="55"/>
      <c r="D8" s="89"/>
      <c r="E8" s="55"/>
      <c r="F8" s="100"/>
      <c r="G8" s="100"/>
      <c r="H8" s="56"/>
      <c r="I8" s="100"/>
      <c r="J8" s="216"/>
      <c r="K8" s="57"/>
      <c r="L8" s="57"/>
    </row>
    <row r="9" spans="1:12" ht="49.5" customHeight="1">
      <c r="A9" s="58" t="s">
        <v>0</v>
      </c>
      <c r="B9" s="54" t="s">
        <v>198</v>
      </c>
      <c r="C9" s="54"/>
      <c r="D9" s="90"/>
      <c r="E9" s="138"/>
      <c r="F9" s="94"/>
      <c r="G9" s="102"/>
      <c r="H9" s="112"/>
      <c r="I9" s="90"/>
      <c r="J9" s="217"/>
      <c r="K9" s="54"/>
      <c r="L9" s="54"/>
    </row>
    <row r="10" spans="1:12" ht="112.5" customHeight="1">
      <c r="A10" s="58" t="s">
        <v>1</v>
      </c>
      <c r="B10" s="54" t="s">
        <v>350</v>
      </c>
      <c r="C10" s="54"/>
      <c r="D10" s="90"/>
      <c r="E10" s="58"/>
      <c r="F10" s="90"/>
      <c r="G10" s="90"/>
      <c r="H10" s="58"/>
      <c r="I10" s="90"/>
      <c r="J10" s="217"/>
      <c r="K10" s="54"/>
      <c r="L10" s="54"/>
    </row>
    <row r="11" spans="1:12" ht="50.25" customHeight="1">
      <c r="A11" s="84" t="s">
        <v>223</v>
      </c>
      <c r="B11" s="78" t="s">
        <v>199</v>
      </c>
      <c r="C11" s="79"/>
      <c r="D11" s="91"/>
      <c r="E11" s="79"/>
      <c r="F11" s="101"/>
      <c r="G11" s="103"/>
      <c r="H11" s="80"/>
      <c r="I11" s="103"/>
      <c r="J11" s="218"/>
      <c r="K11" s="81"/>
      <c r="L11" s="81"/>
    </row>
    <row r="12" spans="1:12" ht="29.25" customHeight="1">
      <c r="A12" s="67" t="s">
        <v>16</v>
      </c>
      <c r="B12" s="60" t="s">
        <v>28</v>
      </c>
      <c r="C12" s="61"/>
      <c r="D12" s="92"/>
      <c r="E12" s="61"/>
      <c r="F12" s="94"/>
      <c r="G12" s="104"/>
      <c r="H12" s="63"/>
      <c r="I12" s="104"/>
      <c r="J12" s="219"/>
      <c r="K12" s="64"/>
      <c r="L12" s="64"/>
    </row>
    <row r="13" spans="1:12" ht="27.75" customHeight="1">
      <c r="A13" s="67" t="s">
        <v>5</v>
      </c>
      <c r="B13" s="60" t="s">
        <v>29</v>
      </c>
      <c r="C13" s="61"/>
      <c r="D13" s="93"/>
      <c r="E13" s="61"/>
      <c r="F13" s="94"/>
      <c r="G13" s="104"/>
      <c r="H13" s="63"/>
      <c r="I13" s="104"/>
      <c r="J13" s="219"/>
      <c r="K13" s="64"/>
      <c r="L13" s="64"/>
    </row>
    <row r="14" spans="1:12" ht="26.25" customHeight="1">
      <c r="A14" s="67" t="s">
        <v>211</v>
      </c>
      <c r="B14" s="66" t="s">
        <v>241</v>
      </c>
      <c r="C14" s="138"/>
      <c r="D14" s="90">
        <f aca="true" t="shared" si="0" ref="D14:I14">SUM(D15:D18)</f>
        <v>2</v>
      </c>
      <c r="E14" s="90">
        <f t="shared" si="0"/>
        <v>0</v>
      </c>
      <c r="F14" s="90">
        <f t="shared" si="0"/>
        <v>2</v>
      </c>
      <c r="G14" s="90">
        <f t="shared" si="0"/>
        <v>1.01</v>
      </c>
      <c r="H14" s="90">
        <f t="shared" si="0"/>
        <v>0</v>
      </c>
      <c r="I14" s="90">
        <f t="shared" si="0"/>
        <v>0.99</v>
      </c>
      <c r="J14" s="220"/>
      <c r="K14" s="139"/>
      <c r="L14" s="139"/>
    </row>
    <row r="15" spans="1:12" ht="61.5" customHeight="1">
      <c r="A15" s="138">
        <v>1</v>
      </c>
      <c r="B15" s="113" t="s">
        <v>227</v>
      </c>
      <c r="C15" s="138" t="s">
        <v>86</v>
      </c>
      <c r="D15" s="140">
        <v>0.3</v>
      </c>
      <c r="E15" s="138"/>
      <c r="F15" s="140">
        <v>0.3</v>
      </c>
      <c r="G15" s="140"/>
      <c r="H15" s="138"/>
      <c r="I15" s="140">
        <v>0.3</v>
      </c>
      <c r="J15" s="220" t="s">
        <v>384</v>
      </c>
      <c r="K15" s="146">
        <v>1</v>
      </c>
      <c r="L15" s="139" t="s">
        <v>283</v>
      </c>
    </row>
    <row r="16" spans="1:12" ht="52.5" customHeight="1">
      <c r="A16" s="138">
        <v>2</v>
      </c>
      <c r="B16" s="113" t="s">
        <v>228</v>
      </c>
      <c r="C16" s="138" t="s">
        <v>86</v>
      </c>
      <c r="D16" s="140">
        <v>0.2</v>
      </c>
      <c r="E16" s="138"/>
      <c r="F16" s="140">
        <v>0.2</v>
      </c>
      <c r="G16" s="140">
        <v>0.2</v>
      </c>
      <c r="H16" s="138"/>
      <c r="I16" s="140"/>
      <c r="J16" s="220" t="s">
        <v>385</v>
      </c>
      <c r="K16" s="146">
        <v>2</v>
      </c>
      <c r="L16" s="139" t="s">
        <v>283</v>
      </c>
    </row>
    <row r="17" spans="1:12" ht="44.25" customHeight="1">
      <c r="A17" s="138">
        <v>3</v>
      </c>
      <c r="B17" s="113" t="s">
        <v>209</v>
      </c>
      <c r="C17" s="138" t="s">
        <v>86</v>
      </c>
      <c r="D17" s="221">
        <v>0.69</v>
      </c>
      <c r="E17" s="138"/>
      <c r="F17" s="221">
        <v>0.69</v>
      </c>
      <c r="G17" s="221"/>
      <c r="H17" s="138"/>
      <c r="I17" s="221">
        <v>0.69</v>
      </c>
      <c r="J17" s="222" t="s">
        <v>386</v>
      </c>
      <c r="K17" s="146">
        <v>3</v>
      </c>
      <c r="L17" s="139" t="s">
        <v>283</v>
      </c>
    </row>
    <row r="18" spans="1:12" ht="44.25" customHeight="1">
      <c r="A18" s="138">
        <v>4</v>
      </c>
      <c r="B18" s="223" t="s">
        <v>337</v>
      </c>
      <c r="C18" s="138" t="s">
        <v>86</v>
      </c>
      <c r="D18" s="140">
        <v>0.81</v>
      </c>
      <c r="E18" s="138"/>
      <c r="F18" s="140">
        <v>0.81</v>
      </c>
      <c r="G18" s="140">
        <v>0.81</v>
      </c>
      <c r="H18" s="224"/>
      <c r="I18" s="140"/>
      <c r="J18" s="222" t="s">
        <v>360</v>
      </c>
      <c r="K18" s="146">
        <v>4</v>
      </c>
      <c r="L18" s="139">
        <v>2017</v>
      </c>
    </row>
    <row r="19" spans="1:12" ht="28.5" customHeight="1">
      <c r="A19" s="67" t="s">
        <v>214</v>
      </c>
      <c r="B19" s="66" t="s">
        <v>242</v>
      </c>
      <c r="C19" s="138"/>
      <c r="D19" s="90">
        <f aca="true" t="shared" si="1" ref="D19:I19">SUM(D20:D20)</f>
        <v>8.28</v>
      </c>
      <c r="E19" s="58">
        <f t="shared" si="1"/>
        <v>0</v>
      </c>
      <c r="F19" s="90">
        <f t="shared" si="1"/>
        <v>8.28</v>
      </c>
      <c r="G19" s="90">
        <f t="shared" si="1"/>
        <v>8</v>
      </c>
      <c r="H19" s="58">
        <f t="shared" si="1"/>
        <v>0</v>
      </c>
      <c r="I19" s="90">
        <f t="shared" si="1"/>
        <v>0.28</v>
      </c>
      <c r="J19" s="220"/>
      <c r="K19" s="139"/>
      <c r="L19" s="139"/>
    </row>
    <row r="20" spans="1:12" ht="50.25" customHeight="1">
      <c r="A20" s="138">
        <v>1</v>
      </c>
      <c r="B20" s="113" t="s">
        <v>245</v>
      </c>
      <c r="C20" s="138" t="s">
        <v>87</v>
      </c>
      <c r="D20" s="221">
        <v>8.28</v>
      </c>
      <c r="E20" s="138"/>
      <c r="F20" s="221">
        <v>8.28</v>
      </c>
      <c r="G20" s="140">
        <v>8</v>
      </c>
      <c r="H20" s="138"/>
      <c r="I20" s="221">
        <v>0.28</v>
      </c>
      <c r="J20" s="222" t="s">
        <v>387</v>
      </c>
      <c r="K20" s="146">
        <v>5</v>
      </c>
      <c r="L20" s="139" t="s">
        <v>283</v>
      </c>
    </row>
    <row r="21" spans="1:12" ht="34.5" customHeight="1">
      <c r="A21" s="67" t="s">
        <v>215</v>
      </c>
      <c r="B21" s="69" t="s">
        <v>190</v>
      </c>
      <c r="C21" s="67"/>
      <c r="D21" s="94">
        <f aca="true" t="shared" si="2" ref="D21:I21">SUM(D22:D22)</f>
        <v>0.25</v>
      </c>
      <c r="E21" s="59">
        <f t="shared" si="2"/>
        <v>0</v>
      </c>
      <c r="F21" s="94">
        <f t="shared" si="2"/>
        <v>0.25</v>
      </c>
      <c r="G21" s="94">
        <f t="shared" si="2"/>
        <v>0.25</v>
      </c>
      <c r="H21" s="59">
        <f t="shared" si="2"/>
        <v>0</v>
      </c>
      <c r="I21" s="94">
        <f t="shared" si="2"/>
        <v>0</v>
      </c>
      <c r="J21" s="220"/>
      <c r="K21" s="224"/>
      <c r="L21" s="139"/>
    </row>
    <row r="22" spans="1:12" ht="39.75" customHeight="1">
      <c r="A22" s="138">
        <v>1</v>
      </c>
      <c r="B22" s="225" t="s">
        <v>191</v>
      </c>
      <c r="C22" s="226" t="s">
        <v>88</v>
      </c>
      <c r="D22" s="141">
        <v>0.25</v>
      </c>
      <c r="E22" s="226"/>
      <c r="F22" s="141">
        <v>0.25</v>
      </c>
      <c r="G22" s="141">
        <v>0.25</v>
      </c>
      <c r="H22" s="112"/>
      <c r="I22" s="141"/>
      <c r="J22" s="220" t="s">
        <v>388</v>
      </c>
      <c r="K22" s="139">
        <v>6</v>
      </c>
      <c r="L22" s="139" t="s">
        <v>283</v>
      </c>
    </row>
    <row r="23" spans="1:12" ht="36" customHeight="1">
      <c r="A23" s="67" t="s">
        <v>216</v>
      </c>
      <c r="B23" s="69" t="s">
        <v>77</v>
      </c>
      <c r="C23" s="61"/>
      <c r="D23" s="94">
        <f aca="true" t="shared" si="3" ref="D23:I23">SUM(D24:D25)</f>
        <v>51</v>
      </c>
      <c r="E23" s="59">
        <f t="shared" si="3"/>
        <v>0</v>
      </c>
      <c r="F23" s="94">
        <f t="shared" si="3"/>
        <v>51</v>
      </c>
      <c r="G23" s="94">
        <f t="shared" si="3"/>
        <v>6</v>
      </c>
      <c r="H23" s="59">
        <f t="shared" si="3"/>
        <v>0</v>
      </c>
      <c r="I23" s="94">
        <f t="shared" si="3"/>
        <v>45</v>
      </c>
      <c r="J23" s="219"/>
      <c r="K23" s="64"/>
      <c r="L23" s="64"/>
    </row>
    <row r="24" spans="1:12" ht="44.25" customHeight="1">
      <c r="A24" s="85">
        <v>1</v>
      </c>
      <c r="B24" s="113" t="s">
        <v>251</v>
      </c>
      <c r="C24" s="138" t="s">
        <v>111</v>
      </c>
      <c r="D24" s="141">
        <v>6</v>
      </c>
      <c r="E24" s="62"/>
      <c r="F24" s="141">
        <v>6</v>
      </c>
      <c r="G24" s="141">
        <v>6</v>
      </c>
      <c r="H24" s="59"/>
      <c r="I24" s="94"/>
      <c r="J24" s="220" t="s">
        <v>389</v>
      </c>
      <c r="K24" s="139">
        <v>7</v>
      </c>
      <c r="L24" s="139" t="s">
        <v>283</v>
      </c>
    </row>
    <row r="25" spans="1:12" ht="44.25" customHeight="1">
      <c r="A25" s="85">
        <v>2</v>
      </c>
      <c r="B25" s="147" t="s">
        <v>367</v>
      </c>
      <c r="C25" s="138" t="s">
        <v>111</v>
      </c>
      <c r="D25" s="141">
        <v>45</v>
      </c>
      <c r="E25" s="65"/>
      <c r="F25" s="141">
        <v>45</v>
      </c>
      <c r="G25" s="141"/>
      <c r="H25" s="59"/>
      <c r="I25" s="141">
        <v>45</v>
      </c>
      <c r="J25" s="220" t="s">
        <v>390</v>
      </c>
      <c r="K25" s="139">
        <v>8</v>
      </c>
      <c r="L25" s="139" t="s">
        <v>283</v>
      </c>
    </row>
    <row r="26" spans="1:12" ht="46.5" customHeight="1">
      <c r="A26" s="67" t="s">
        <v>217</v>
      </c>
      <c r="B26" s="69" t="s">
        <v>240</v>
      </c>
      <c r="C26" s="138"/>
      <c r="D26" s="90"/>
      <c r="E26" s="58"/>
      <c r="F26" s="90"/>
      <c r="G26" s="90"/>
      <c r="H26" s="58"/>
      <c r="I26" s="90"/>
      <c r="J26" s="220"/>
      <c r="K26" s="139"/>
      <c r="L26" s="139"/>
    </row>
    <row r="27" spans="1:12" ht="33" customHeight="1">
      <c r="A27" s="61" t="s">
        <v>289</v>
      </c>
      <c r="B27" s="60" t="s">
        <v>183</v>
      </c>
      <c r="C27" s="61"/>
      <c r="D27" s="114">
        <f aca="true" t="shared" si="4" ref="D27:I27">SUM(D28:D39)</f>
        <v>13.200000000000001</v>
      </c>
      <c r="E27" s="115"/>
      <c r="F27" s="114">
        <f t="shared" si="4"/>
        <v>13.200000000000001</v>
      </c>
      <c r="G27" s="95">
        <f t="shared" si="4"/>
        <v>11.03</v>
      </c>
      <c r="H27" s="61"/>
      <c r="I27" s="95">
        <f t="shared" si="4"/>
        <v>2.1700000000000004</v>
      </c>
      <c r="J27" s="219"/>
      <c r="K27" s="64"/>
      <c r="L27" s="64"/>
    </row>
    <row r="28" spans="1:12" ht="51" customHeight="1">
      <c r="A28" s="138">
        <v>1</v>
      </c>
      <c r="B28" s="113" t="s">
        <v>188</v>
      </c>
      <c r="C28" s="138" t="s">
        <v>244</v>
      </c>
      <c r="D28" s="221">
        <v>1.33</v>
      </c>
      <c r="E28" s="138"/>
      <c r="F28" s="141">
        <v>1.33</v>
      </c>
      <c r="G28" s="141">
        <v>0.6</v>
      </c>
      <c r="H28" s="112"/>
      <c r="I28" s="141">
        <v>0.73</v>
      </c>
      <c r="J28" s="220" t="s">
        <v>391</v>
      </c>
      <c r="K28" s="139">
        <v>9</v>
      </c>
      <c r="L28" s="139" t="s">
        <v>283</v>
      </c>
    </row>
    <row r="29" spans="1:12" ht="51" customHeight="1">
      <c r="A29" s="138">
        <v>2</v>
      </c>
      <c r="B29" s="113" t="s">
        <v>200</v>
      </c>
      <c r="C29" s="138" t="s">
        <v>244</v>
      </c>
      <c r="D29" s="140">
        <v>9</v>
      </c>
      <c r="E29" s="138"/>
      <c r="F29" s="141">
        <v>9</v>
      </c>
      <c r="G29" s="141">
        <v>9</v>
      </c>
      <c r="H29" s="112"/>
      <c r="I29" s="141"/>
      <c r="J29" s="220" t="s">
        <v>392</v>
      </c>
      <c r="K29" s="139">
        <v>10</v>
      </c>
      <c r="L29" s="139" t="s">
        <v>283</v>
      </c>
    </row>
    <row r="30" spans="1:12" ht="41.25" customHeight="1">
      <c r="A30" s="138">
        <v>3</v>
      </c>
      <c r="B30" s="113" t="s">
        <v>201</v>
      </c>
      <c r="C30" s="138" t="s">
        <v>244</v>
      </c>
      <c r="D30" s="221">
        <v>1.35</v>
      </c>
      <c r="E30" s="138"/>
      <c r="F30" s="141">
        <v>1.35</v>
      </c>
      <c r="G30" s="227">
        <v>1.35</v>
      </c>
      <c r="H30" s="116"/>
      <c r="I30" s="227"/>
      <c r="J30" s="228" t="s">
        <v>393</v>
      </c>
      <c r="K30" s="139">
        <v>11</v>
      </c>
      <c r="L30" s="139" t="s">
        <v>283</v>
      </c>
    </row>
    <row r="31" spans="1:12" ht="44.25" customHeight="1">
      <c r="A31" s="138">
        <v>4</v>
      </c>
      <c r="B31" s="113" t="s">
        <v>253</v>
      </c>
      <c r="C31" s="138" t="s">
        <v>244</v>
      </c>
      <c r="D31" s="140">
        <v>0.35</v>
      </c>
      <c r="E31" s="138"/>
      <c r="F31" s="140">
        <v>0.35</v>
      </c>
      <c r="G31" s="227"/>
      <c r="H31" s="116"/>
      <c r="I31" s="140">
        <v>0.35</v>
      </c>
      <c r="J31" s="228" t="s">
        <v>394</v>
      </c>
      <c r="K31" s="139">
        <v>12</v>
      </c>
      <c r="L31" s="139" t="s">
        <v>283</v>
      </c>
    </row>
    <row r="32" spans="1:12" ht="47.25" customHeight="1">
      <c r="A32" s="138">
        <v>5</v>
      </c>
      <c r="B32" s="113" t="s">
        <v>254</v>
      </c>
      <c r="C32" s="138" t="s">
        <v>244</v>
      </c>
      <c r="D32" s="221">
        <v>0.3</v>
      </c>
      <c r="E32" s="138"/>
      <c r="F32" s="141">
        <v>0.3</v>
      </c>
      <c r="G32" s="110"/>
      <c r="H32" s="116"/>
      <c r="I32" s="227">
        <v>0.3</v>
      </c>
      <c r="J32" s="228" t="s">
        <v>395</v>
      </c>
      <c r="K32" s="139">
        <v>13</v>
      </c>
      <c r="L32" s="139" t="s">
        <v>283</v>
      </c>
    </row>
    <row r="33" spans="1:12" ht="43.5" customHeight="1">
      <c r="A33" s="138">
        <v>6</v>
      </c>
      <c r="B33" s="113" t="s">
        <v>255</v>
      </c>
      <c r="C33" s="138" t="s">
        <v>244</v>
      </c>
      <c r="D33" s="221">
        <v>0.35</v>
      </c>
      <c r="E33" s="138"/>
      <c r="F33" s="141">
        <v>0.35</v>
      </c>
      <c r="G33" s="227">
        <v>0.05</v>
      </c>
      <c r="H33" s="116"/>
      <c r="I33" s="227">
        <v>0.3</v>
      </c>
      <c r="J33" s="228" t="s">
        <v>261</v>
      </c>
      <c r="K33" s="139">
        <v>14</v>
      </c>
      <c r="L33" s="139" t="s">
        <v>283</v>
      </c>
    </row>
    <row r="34" spans="1:12" ht="72" customHeight="1">
      <c r="A34" s="138">
        <v>7</v>
      </c>
      <c r="B34" s="113" t="s">
        <v>256</v>
      </c>
      <c r="C34" s="138" t="s">
        <v>244</v>
      </c>
      <c r="D34" s="221">
        <v>0.05</v>
      </c>
      <c r="E34" s="138"/>
      <c r="F34" s="227">
        <v>0.05</v>
      </c>
      <c r="G34" s="227"/>
      <c r="H34" s="116"/>
      <c r="I34" s="227">
        <v>0.05</v>
      </c>
      <c r="J34" s="228" t="s">
        <v>396</v>
      </c>
      <c r="K34" s="139">
        <v>15</v>
      </c>
      <c r="L34" s="139" t="s">
        <v>283</v>
      </c>
    </row>
    <row r="35" spans="1:12" ht="44.25" customHeight="1">
      <c r="A35" s="138">
        <v>8</v>
      </c>
      <c r="B35" s="113" t="s">
        <v>257</v>
      </c>
      <c r="C35" s="138" t="s">
        <v>244</v>
      </c>
      <c r="D35" s="221">
        <v>0.05</v>
      </c>
      <c r="E35" s="138"/>
      <c r="F35" s="227">
        <v>0.05</v>
      </c>
      <c r="G35" s="227"/>
      <c r="H35" s="116"/>
      <c r="I35" s="227">
        <v>0.05</v>
      </c>
      <c r="J35" s="228" t="s">
        <v>397</v>
      </c>
      <c r="K35" s="139">
        <v>16</v>
      </c>
      <c r="L35" s="139" t="s">
        <v>283</v>
      </c>
    </row>
    <row r="36" spans="1:12" ht="51" customHeight="1">
      <c r="A36" s="138">
        <v>9</v>
      </c>
      <c r="B36" s="113" t="s">
        <v>258</v>
      </c>
      <c r="C36" s="138" t="s">
        <v>244</v>
      </c>
      <c r="D36" s="221">
        <v>0.24</v>
      </c>
      <c r="E36" s="138"/>
      <c r="F36" s="141">
        <v>0.24</v>
      </c>
      <c r="G36" s="227"/>
      <c r="H36" s="116"/>
      <c r="I36" s="227">
        <v>0.24</v>
      </c>
      <c r="J36" s="228" t="s">
        <v>351</v>
      </c>
      <c r="K36" s="139">
        <v>17</v>
      </c>
      <c r="L36" s="139" t="s">
        <v>283</v>
      </c>
    </row>
    <row r="37" spans="1:12" ht="47.25" customHeight="1">
      <c r="A37" s="138">
        <v>10</v>
      </c>
      <c r="B37" s="113" t="s">
        <v>259</v>
      </c>
      <c r="C37" s="138" t="s">
        <v>244</v>
      </c>
      <c r="D37" s="221">
        <v>0.11</v>
      </c>
      <c r="E37" s="138"/>
      <c r="F37" s="141">
        <v>0.11</v>
      </c>
      <c r="G37" s="227">
        <v>0.03</v>
      </c>
      <c r="H37" s="116"/>
      <c r="I37" s="227">
        <v>0.08</v>
      </c>
      <c r="J37" s="228" t="s">
        <v>261</v>
      </c>
      <c r="K37" s="139">
        <v>18</v>
      </c>
      <c r="L37" s="139" t="s">
        <v>283</v>
      </c>
    </row>
    <row r="38" spans="1:12" ht="40.5" customHeight="1">
      <c r="A38" s="138">
        <v>11</v>
      </c>
      <c r="B38" s="113" t="s">
        <v>260</v>
      </c>
      <c r="C38" s="138" t="s">
        <v>244</v>
      </c>
      <c r="D38" s="221">
        <v>0.02</v>
      </c>
      <c r="E38" s="138"/>
      <c r="F38" s="141">
        <v>0.02</v>
      </c>
      <c r="G38" s="227"/>
      <c r="H38" s="116"/>
      <c r="I38" s="227">
        <v>0.02</v>
      </c>
      <c r="J38" s="228" t="s">
        <v>349</v>
      </c>
      <c r="K38" s="139">
        <v>19</v>
      </c>
      <c r="L38" s="139" t="s">
        <v>283</v>
      </c>
    </row>
    <row r="39" spans="1:12" ht="42.75" customHeight="1">
      <c r="A39" s="138">
        <v>12</v>
      </c>
      <c r="B39" s="113" t="s">
        <v>262</v>
      </c>
      <c r="C39" s="138" t="s">
        <v>244</v>
      </c>
      <c r="D39" s="221">
        <v>0.05</v>
      </c>
      <c r="E39" s="138"/>
      <c r="F39" s="141">
        <v>0.05</v>
      </c>
      <c r="G39" s="227"/>
      <c r="H39" s="116"/>
      <c r="I39" s="227">
        <v>0.05</v>
      </c>
      <c r="J39" s="229" t="s">
        <v>397</v>
      </c>
      <c r="K39" s="139">
        <v>20</v>
      </c>
      <c r="L39" s="139" t="s">
        <v>283</v>
      </c>
    </row>
    <row r="40" spans="1:12" ht="27.75" customHeight="1">
      <c r="A40" s="61" t="s">
        <v>290</v>
      </c>
      <c r="B40" s="60" t="s">
        <v>263</v>
      </c>
      <c r="C40" s="138"/>
      <c r="D40" s="96">
        <f aca="true" t="shared" si="5" ref="D40:I40">SUM(D41:D43)</f>
        <v>9.95</v>
      </c>
      <c r="E40" s="67"/>
      <c r="F40" s="96">
        <f t="shared" si="5"/>
        <v>9.95</v>
      </c>
      <c r="G40" s="96">
        <f t="shared" si="5"/>
        <v>0.25</v>
      </c>
      <c r="H40" s="73">
        <v>1</v>
      </c>
      <c r="I40" s="90">
        <f t="shared" si="5"/>
        <v>8.7</v>
      </c>
      <c r="J40" s="228"/>
      <c r="K40" s="139"/>
      <c r="L40" s="139"/>
    </row>
    <row r="41" spans="1:12" ht="39" customHeight="1">
      <c r="A41" s="138">
        <v>1</v>
      </c>
      <c r="B41" s="113" t="s">
        <v>264</v>
      </c>
      <c r="C41" s="138" t="s">
        <v>243</v>
      </c>
      <c r="D41" s="221">
        <v>2.17</v>
      </c>
      <c r="E41" s="138"/>
      <c r="F41" s="221">
        <v>2.17</v>
      </c>
      <c r="G41" s="141">
        <v>0.25</v>
      </c>
      <c r="H41" s="116"/>
      <c r="I41" s="227">
        <v>1.92</v>
      </c>
      <c r="J41" s="228" t="s">
        <v>359</v>
      </c>
      <c r="K41" s="139">
        <v>21</v>
      </c>
      <c r="L41" s="139" t="s">
        <v>283</v>
      </c>
    </row>
    <row r="42" spans="1:12" ht="51" customHeight="1">
      <c r="A42" s="138">
        <v>2</v>
      </c>
      <c r="B42" s="113" t="s">
        <v>265</v>
      </c>
      <c r="C42" s="138" t="s">
        <v>243</v>
      </c>
      <c r="D42" s="221">
        <v>2.98</v>
      </c>
      <c r="E42" s="138"/>
      <c r="F42" s="227">
        <v>2.98</v>
      </c>
      <c r="G42" s="227"/>
      <c r="H42" s="116"/>
      <c r="I42" s="227">
        <v>2.98</v>
      </c>
      <c r="J42" s="228" t="s">
        <v>398</v>
      </c>
      <c r="K42" s="139">
        <v>22</v>
      </c>
      <c r="L42" s="139" t="s">
        <v>283</v>
      </c>
    </row>
    <row r="43" spans="1:12" ht="45" customHeight="1">
      <c r="A43" s="138">
        <v>3</v>
      </c>
      <c r="B43" s="113" t="s">
        <v>266</v>
      </c>
      <c r="C43" s="138" t="s">
        <v>243</v>
      </c>
      <c r="D43" s="140">
        <v>4.8</v>
      </c>
      <c r="E43" s="138"/>
      <c r="F43" s="140">
        <v>4.8</v>
      </c>
      <c r="G43" s="227"/>
      <c r="H43" s="116">
        <v>1</v>
      </c>
      <c r="I43" s="227">
        <v>3.8</v>
      </c>
      <c r="J43" s="228" t="s">
        <v>270</v>
      </c>
      <c r="K43" s="139">
        <v>23</v>
      </c>
      <c r="L43" s="139" t="s">
        <v>283</v>
      </c>
    </row>
    <row r="44" spans="1:12" ht="27.75" customHeight="1">
      <c r="A44" s="67" t="s">
        <v>218</v>
      </c>
      <c r="B44" s="69" t="s">
        <v>192</v>
      </c>
      <c r="C44" s="138"/>
      <c r="D44" s="90">
        <f>SUM(D45:D46)</f>
        <v>1.7</v>
      </c>
      <c r="E44" s="58"/>
      <c r="F44" s="90">
        <f>SUM(F45:F46)</f>
        <v>1.7</v>
      </c>
      <c r="G44" s="90">
        <f>SUM(G45:G46)</f>
        <v>1</v>
      </c>
      <c r="H44" s="58">
        <f>SUM(H45:H46)</f>
        <v>0.7</v>
      </c>
      <c r="I44" s="90"/>
      <c r="J44" s="220"/>
      <c r="K44" s="139"/>
      <c r="L44" s="139"/>
    </row>
    <row r="45" spans="1:12" ht="39" customHeight="1">
      <c r="A45" s="138">
        <v>1</v>
      </c>
      <c r="B45" s="113" t="s">
        <v>205</v>
      </c>
      <c r="C45" s="138" t="s">
        <v>267</v>
      </c>
      <c r="D45" s="140">
        <v>1</v>
      </c>
      <c r="E45" s="138"/>
      <c r="F45" s="141">
        <v>1</v>
      </c>
      <c r="G45" s="227">
        <v>1</v>
      </c>
      <c r="H45" s="68"/>
      <c r="I45" s="144"/>
      <c r="J45" s="220" t="s">
        <v>206</v>
      </c>
      <c r="K45" s="230"/>
      <c r="L45" s="139" t="s">
        <v>283</v>
      </c>
    </row>
    <row r="46" spans="1:12" ht="41.25" customHeight="1">
      <c r="A46" s="138">
        <v>2</v>
      </c>
      <c r="B46" s="113" t="s">
        <v>268</v>
      </c>
      <c r="C46" s="138" t="s">
        <v>267</v>
      </c>
      <c r="D46" s="140">
        <v>0.7</v>
      </c>
      <c r="E46" s="138"/>
      <c r="F46" s="227">
        <v>0.7</v>
      </c>
      <c r="G46" s="227"/>
      <c r="H46" s="111">
        <v>0.7</v>
      </c>
      <c r="I46" s="144"/>
      <c r="J46" s="220" t="s">
        <v>399</v>
      </c>
      <c r="K46" s="230"/>
      <c r="L46" s="139" t="s">
        <v>283</v>
      </c>
    </row>
    <row r="47" spans="1:12" ht="29.25" customHeight="1">
      <c r="A47" s="67" t="s">
        <v>230</v>
      </c>
      <c r="B47" s="69" t="s">
        <v>132</v>
      </c>
      <c r="C47" s="67"/>
      <c r="D47" s="90">
        <v>0.1</v>
      </c>
      <c r="E47" s="67"/>
      <c r="F47" s="94">
        <v>0.1</v>
      </c>
      <c r="G47" s="105"/>
      <c r="H47" s="68"/>
      <c r="I47" s="108">
        <v>0.1</v>
      </c>
      <c r="J47" s="220"/>
      <c r="K47" s="224"/>
      <c r="L47" s="139"/>
    </row>
    <row r="48" spans="1:12" ht="39.75" customHeight="1">
      <c r="A48" s="138">
        <v>1</v>
      </c>
      <c r="B48" s="113" t="s">
        <v>203</v>
      </c>
      <c r="C48" s="138" t="s">
        <v>130</v>
      </c>
      <c r="D48" s="140">
        <v>0.1</v>
      </c>
      <c r="E48" s="138"/>
      <c r="F48" s="141">
        <v>0.1</v>
      </c>
      <c r="G48" s="142"/>
      <c r="H48" s="143"/>
      <c r="I48" s="144">
        <v>0.1</v>
      </c>
      <c r="J48" s="220" t="s">
        <v>400</v>
      </c>
      <c r="K48" s="146">
        <v>26</v>
      </c>
      <c r="L48" s="139" t="s">
        <v>283</v>
      </c>
    </row>
    <row r="49" spans="1:12" ht="31.5" customHeight="1">
      <c r="A49" s="67" t="s">
        <v>224</v>
      </c>
      <c r="B49" s="69" t="s">
        <v>285</v>
      </c>
      <c r="C49" s="138"/>
      <c r="D49" s="90">
        <v>0.11</v>
      </c>
      <c r="E49" s="67"/>
      <c r="F49" s="94">
        <v>0.11</v>
      </c>
      <c r="G49" s="105"/>
      <c r="H49" s="68"/>
      <c r="I49" s="108">
        <v>0.11</v>
      </c>
      <c r="J49" s="220"/>
      <c r="K49" s="146"/>
      <c r="L49" s="139"/>
    </row>
    <row r="50" spans="1:12" ht="39.75" customHeight="1">
      <c r="A50" s="138">
        <v>1</v>
      </c>
      <c r="B50" s="113" t="s">
        <v>286</v>
      </c>
      <c r="C50" s="138" t="s">
        <v>131</v>
      </c>
      <c r="D50" s="140">
        <v>0.11</v>
      </c>
      <c r="E50" s="138"/>
      <c r="F50" s="141">
        <v>0.11</v>
      </c>
      <c r="G50" s="105"/>
      <c r="H50" s="68"/>
      <c r="I50" s="144">
        <v>0.11</v>
      </c>
      <c r="J50" s="220" t="s">
        <v>287</v>
      </c>
      <c r="K50" s="146">
        <v>27</v>
      </c>
      <c r="L50" s="139" t="s">
        <v>283</v>
      </c>
    </row>
    <row r="51" spans="1:12" ht="57.75" customHeight="1">
      <c r="A51" s="67" t="s">
        <v>225</v>
      </c>
      <c r="B51" s="60" t="s">
        <v>288</v>
      </c>
      <c r="C51" s="138"/>
      <c r="D51" s="140"/>
      <c r="E51" s="138"/>
      <c r="F51" s="141"/>
      <c r="G51" s="105"/>
      <c r="H51" s="68"/>
      <c r="I51" s="144"/>
      <c r="J51" s="220"/>
      <c r="K51" s="146"/>
      <c r="L51" s="139"/>
    </row>
    <row r="52" spans="1:12" ht="24.75" customHeight="1">
      <c r="A52" s="67" t="s">
        <v>363</v>
      </c>
      <c r="B52" s="69" t="s">
        <v>242</v>
      </c>
      <c r="C52" s="67"/>
      <c r="D52" s="90">
        <f aca="true" t="shared" si="6" ref="D52:I52">SUM(D53:D55)</f>
        <v>5.22</v>
      </c>
      <c r="E52" s="90"/>
      <c r="F52" s="90">
        <f t="shared" si="6"/>
        <v>5.22</v>
      </c>
      <c r="G52" s="90"/>
      <c r="H52" s="90"/>
      <c r="I52" s="90">
        <f t="shared" si="6"/>
        <v>5.22</v>
      </c>
      <c r="J52" s="220"/>
      <c r="K52" s="146"/>
      <c r="L52" s="139"/>
    </row>
    <row r="53" spans="1:12" ht="42.75" customHeight="1">
      <c r="A53" s="138">
        <v>1</v>
      </c>
      <c r="B53" s="113" t="s">
        <v>207</v>
      </c>
      <c r="C53" s="138" t="s">
        <v>87</v>
      </c>
      <c r="D53" s="140">
        <v>0.02</v>
      </c>
      <c r="E53" s="138"/>
      <c r="F53" s="141">
        <v>0.02</v>
      </c>
      <c r="G53" s="231"/>
      <c r="H53" s="111"/>
      <c r="I53" s="144">
        <v>0.02</v>
      </c>
      <c r="J53" s="220" t="s">
        <v>401</v>
      </c>
      <c r="K53" s="146">
        <v>28</v>
      </c>
      <c r="L53" s="139">
        <v>2017</v>
      </c>
    </row>
    <row r="54" spans="1:12" ht="43.5" customHeight="1">
      <c r="A54" s="138">
        <v>2</v>
      </c>
      <c r="B54" s="113" t="s">
        <v>208</v>
      </c>
      <c r="C54" s="138" t="s">
        <v>87</v>
      </c>
      <c r="D54" s="140">
        <v>0.2</v>
      </c>
      <c r="E54" s="138"/>
      <c r="F54" s="141">
        <v>0.2</v>
      </c>
      <c r="G54" s="231"/>
      <c r="H54" s="111"/>
      <c r="I54" s="144">
        <v>0.2</v>
      </c>
      <c r="J54" s="220" t="s">
        <v>402</v>
      </c>
      <c r="K54" s="146">
        <v>29</v>
      </c>
      <c r="L54" s="139">
        <v>2017</v>
      </c>
    </row>
    <row r="55" spans="1:12" ht="41.25" customHeight="1">
      <c r="A55" s="138">
        <v>4</v>
      </c>
      <c r="B55" s="113" t="s">
        <v>246</v>
      </c>
      <c r="C55" s="138" t="s">
        <v>87</v>
      </c>
      <c r="D55" s="140">
        <v>5</v>
      </c>
      <c r="E55" s="138"/>
      <c r="F55" s="141">
        <v>5</v>
      </c>
      <c r="G55" s="231"/>
      <c r="H55" s="111"/>
      <c r="I55" s="144">
        <v>5</v>
      </c>
      <c r="J55" s="220" t="s">
        <v>247</v>
      </c>
      <c r="K55" s="146">
        <v>30</v>
      </c>
      <c r="L55" s="139">
        <v>2017</v>
      </c>
    </row>
    <row r="56" spans="1:12" ht="23.25" customHeight="1">
      <c r="A56" s="67" t="s">
        <v>272</v>
      </c>
      <c r="B56" s="69" t="s">
        <v>352</v>
      </c>
      <c r="C56" s="138"/>
      <c r="D56" s="96">
        <v>0.27</v>
      </c>
      <c r="E56" s="67"/>
      <c r="F56" s="96">
        <v>0.27</v>
      </c>
      <c r="G56" s="90">
        <v>0.27</v>
      </c>
      <c r="H56" s="138"/>
      <c r="I56" s="221"/>
      <c r="J56" s="222"/>
      <c r="K56" s="146"/>
      <c r="L56" s="139"/>
    </row>
    <row r="57" spans="1:12" ht="40.5" customHeight="1">
      <c r="A57" s="138">
        <v>1</v>
      </c>
      <c r="B57" s="113" t="s">
        <v>353</v>
      </c>
      <c r="C57" s="138" t="s">
        <v>354</v>
      </c>
      <c r="D57" s="221">
        <v>0.27</v>
      </c>
      <c r="E57" s="138"/>
      <c r="F57" s="221">
        <v>0.27</v>
      </c>
      <c r="G57" s="140">
        <v>0.27</v>
      </c>
      <c r="H57" s="138"/>
      <c r="I57" s="221"/>
      <c r="J57" s="222" t="s">
        <v>355</v>
      </c>
      <c r="K57" s="146">
        <v>31</v>
      </c>
      <c r="L57" s="139" t="s">
        <v>279</v>
      </c>
    </row>
    <row r="58" spans="1:12" ht="26.25" customHeight="1">
      <c r="A58" s="67" t="s">
        <v>334</v>
      </c>
      <c r="B58" s="69" t="s">
        <v>190</v>
      </c>
      <c r="C58" s="138"/>
      <c r="D58" s="90">
        <v>2.23</v>
      </c>
      <c r="E58" s="67"/>
      <c r="F58" s="94">
        <v>2.23</v>
      </c>
      <c r="G58" s="106">
        <v>2.04</v>
      </c>
      <c r="H58" s="88"/>
      <c r="I58" s="108">
        <v>0.19</v>
      </c>
      <c r="J58" s="220"/>
      <c r="K58" s="146"/>
      <c r="L58" s="139"/>
    </row>
    <row r="59" spans="1:12" ht="37.5" customHeight="1">
      <c r="A59" s="138">
        <v>1</v>
      </c>
      <c r="B59" s="113" t="s">
        <v>248</v>
      </c>
      <c r="C59" s="138" t="s">
        <v>88</v>
      </c>
      <c r="D59" s="140">
        <v>2.23</v>
      </c>
      <c r="E59" s="138"/>
      <c r="F59" s="141">
        <v>2.23</v>
      </c>
      <c r="G59" s="231">
        <v>2.04</v>
      </c>
      <c r="H59" s="111"/>
      <c r="I59" s="144">
        <v>0.19</v>
      </c>
      <c r="J59" s="220" t="s">
        <v>249</v>
      </c>
      <c r="K59" s="146">
        <v>32</v>
      </c>
      <c r="L59" s="139" t="s">
        <v>312</v>
      </c>
    </row>
    <row r="60" spans="1:12" ht="24.75" customHeight="1">
      <c r="A60" s="67" t="s">
        <v>291</v>
      </c>
      <c r="B60" s="69" t="s">
        <v>204</v>
      </c>
      <c r="C60" s="138"/>
      <c r="D60" s="90">
        <v>0.03</v>
      </c>
      <c r="E60" s="67"/>
      <c r="F60" s="94">
        <v>0.03</v>
      </c>
      <c r="G60" s="106">
        <v>0</v>
      </c>
      <c r="H60" s="88">
        <v>0</v>
      </c>
      <c r="I60" s="108">
        <v>0.03</v>
      </c>
      <c r="J60" s="220"/>
      <c r="K60" s="146"/>
      <c r="L60" s="139"/>
    </row>
    <row r="61" spans="1:12" ht="41.25" customHeight="1">
      <c r="A61" s="138">
        <v>1</v>
      </c>
      <c r="B61" s="113" t="s">
        <v>332</v>
      </c>
      <c r="C61" s="138" t="s">
        <v>88</v>
      </c>
      <c r="D61" s="140">
        <v>0.03</v>
      </c>
      <c r="E61" s="138"/>
      <c r="F61" s="141">
        <v>0.03</v>
      </c>
      <c r="G61" s="231"/>
      <c r="H61" s="111"/>
      <c r="I61" s="144">
        <v>0.03</v>
      </c>
      <c r="J61" s="220" t="s">
        <v>403</v>
      </c>
      <c r="K61" s="146">
        <v>33</v>
      </c>
      <c r="L61" s="139">
        <v>2017</v>
      </c>
    </row>
    <row r="62" spans="1:12" ht="23.25" customHeight="1">
      <c r="A62" s="67" t="s">
        <v>293</v>
      </c>
      <c r="B62" s="69" t="s">
        <v>189</v>
      </c>
      <c r="C62" s="138"/>
      <c r="D62" s="90">
        <f aca="true" t="shared" si="7" ref="D62:I62">SUM(D63:D64)</f>
        <v>0.74</v>
      </c>
      <c r="E62" s="90">
        <f t="shared" si="7"/>
        <v>0</v>
      </c>
      <c r="F62" s="90">
        <f t="shared" si="7"/>
        <v>0.74</v>
      </c>
      <c r="G62" s="90"/>
      <c r="H62" s="90"/>
      <c r="I62" s="90">
        <f t="shared" si="7"/>
        <v>0.74</v>
      </c>
      <c r="J62" s="220"/>
      <c r="K62" s="146"/>
      <c r="L62" s="139"/>
    </row>
    <row r="63" spans="1:12" ht="39" customHeight="1">
      <c r="A63" s="138">
        <v>1</v>
      </c>
      <c r="B63" s="113" t="s">
        <v>202</v>
      </c>
      <c r="C63" s="138" t="s">
        <v>250</v>
      </c>
      <c r="D63" s="141">
        <v>0.6</v>
      </c>
      <c r="E63" s="140"/>
      <c r="F63" s="141">
        <v>0.6</v>
      </c>
      <c r="G63" s="231"/>
      <c r="H63" s="111"/>
      <c r="I63" s="144">
        <v>0.6</v>
      </c>
      <c r="J63" s="220" t="s">
        <v>404</v>
      </c>
      <c r="K63" s="146">
        <v>34</v>
      </c>
      <c r="L63" s="139">
        <v>2017</v>
      </c>
    </row>
    <row r="64" spans="1:12" ht="44.25" customHeight="1">
      <c r="A64" s="138">
        <v>2</v>
      </c>
      <c r="B64" s="113" t="s">
        <v>313</v>
      </c>
      <c r="C64" s="138" t="s">
        <v>250</v>
      </c>
      <c r="D64" s="140">
        <v>0.14</v>
      </c>
      <c r="E64" s="138"/>
      <c r="F64" s="141">
        <v>0.14</v>
      </c>
      <c r="G64" s="231"/>
      <c r="H64" s="111"/>
      <c r="I64" s="140">
        <v>0.14</v>
      </c>
      <c r="J64" s="220" t="s">
        <v>405</v>
      </c>
      <c r="K64" s="146">
        <v>35</v>
      </c>
      <c r="L64" s="139" t="s">
        <v>279</v>
      </c>
    </row>
    <row r="65" spans="1:12" ht="45.75" customHeight="1">
      <c r="A65" s="67" t="s">
        <v>292</v>
      </c>
      <c r="B65" s="69" t="s">
        <v>338</v>
      </c>
      <c r="C65" s="138"/>
      <c r="D65" s="140"/>
      <c r="E65" s="138"/>
      <c r="F65" s="141"/>
      <c r="G65" s="231"/>
      <c r="H65" s="111"/>
      <c r="I65" s="140"/>
      <c r="J65" s="220"/>
      <c r="K65" s="146"/>
      <c r="L65" s="139"/>
    </row>
    <row r="66" spans="1:12" ht="27" customHeight="1">
      <c r="A66" s="61" t="s">
        <v>345</v>
      </c>
      <c r="B66" s="60" t="s">
        <v>183</v>
      </c>
      <c r="C66" s="138"/>
      <c r="D66" s="90">
        <f aca="true" t="shared" si="8" ref="D66:I66">SUM(D67:D71)</f>
        <v>4.8</v>
      </c>
      <c r="E66" s="90">
        <f t="shared" si="8"/>
        <v>0</v>
      </c>
      <c r="F66" s="90">
        <f t="shared" si="8"/>
        <v>4.8</v>
      </c>
      <c r="G66" s="90">
        <f t="shared" si="8"/>
        <v>0</v>
      </c>
      <c r="H66" s="90">
        <f t="shared" si="8"/>
        <v>0</v>
      </c>
      <c r="I66" s="90">
        <f t="shared" si="8"/>
        <v>4.8</v>
      </c>
      <c r="J66" s="220"/>
      <c r="K66" s="146"/>
      <c r="L66" s="139"/>
    </row>
    <row r="67" spans="1:12" ht="41.25" customHeight="1">
      <c r="A67" s="275">
        <v>1</v>
      </c>
      <c r="B67" s="278" t="s">
        <v>339</v>
      </c>
      <c r="C67" s="275" t="s">
        <v>244</v>
      </c>
      <c r="D67" s="221">
        <v>1.94</v>
      </c>
      <c r="E67" s="138"/>
      <c r="F67" s="221">
        <v>1.94</v>
      </c>
      <c r="G67" s="231"/>
      <c r="H67" s="111"/>
      <c r="I67" s="140">
        <v>1.94</v>
      </c>
      <c r="J67" s="232" t="s">
        <v>343</v>
      </c>
      <c r="K67" s="281">
        <v>36</v>
      </c>
      <c r="L67" s="284">
        <v>2017</v>
      </c>
    </row>
    <row r="68" spans="1:12" ht="47.25" customHeight="1">
      <c r="A68" s="276"/>
      <c r="B68" s="279"/>
      <c r="C68" s="276"/>
      <c r="D68" s="141">
        <v>0.4</v>
      </c>
      <c r="E68" s="138"/>
      <c r="F68" s="141">
        <v>0.4</v>
      </c>
      <c r="G68" s="231"/>
      <c r="H68" s="111"/>
      <c r="I68" s="140">
        <v>0.4</v>
      </c>
      <c r="J68" s="232" t="s">
        <v>270</v>
      </c>
      <c r="K68" s="282"/>
      <c r="L68" s="285"/>
    </row>
    <row r="69" spans="1:12" ht="43.5" customHeight="1">
      <c r="A69" s="277"/>
      <c r="B69" s="280"/>
      <c r="C69" s="277"/>
      <c r="D69" s="141">
        <v>2.2</v>
      </c>
      <c r="E69" s="138"/>
      <c r="F69" s="141">
        <v>2.2</v>
      </c>
      <c r="G69" s="231"/>
      <c r="H69" s="111"/>
      <c r="I69" s="140">
        <v>2.2</v>
      </c>
      <c r="J69" s="232" t="s">
        <v>344</v>
      </c>
      <c r="K69" s="283"/>
      <c r="L69" s="286"/>
    </row>
    <row r="70" spans="1:12" ht="45.75" customHeight="1">
      <c r="A70" s="233">
        <v>2</v>
      </c>
      <c r="B70" s="145" t="s">
        <v>356</v>
      </c>
      <c r="C70" s="233"/>
      <c r="D70" s="141">
        <v>0.2</v>
      </c>
      <c r="E70" s="138"/>
      <c r="F70" s="141">
        <v>0.2</v>
      </c>
      <c r="G70" s="231"/>
      <c r="H70" s="111"/>
      <c r="I70" s="140">
        <v>0.2</v>
      </c>
      <c r="J70" s="232" t="s">
        <v>357</v>
      </c>
      <c r="K70" s="146">
        <v>37</v>
      </c>
      <c r="L70" s="234" t="s">
        <v>279</v>
      </c>
    </row>
    <row r="71" spans="1:12" ht="56.25">
      <c r="A71" s="233">
        <v>3</v>
      </c>
      <c r="B71" s="235" t="s">
        <v>358</v>
      </c>
      <c r="C71" s="233"/>
      <c r="D71" s="141">
        <v>0.06</v>
      </c>
      <c r="E71" s="138"/>
      <c r="F71" s="141">
        <v>0.06</v>
      </c>
      <c r="G71" s="231"/>
      <c r="H71" s="111"/>
      <c r="I71" s="140">
        <v>0.06</v>
      </c>
      <c r="J71" s="232" t="s">
        <v>359</v>
      </c>
      <c r="K71" s="146">
        <v>38</v>
      </c>
      <c r="L71" s="234">
        <v>2017</v>
      </c>
    </row>
    <row r="72" spans="1:12" ht="22.5" customHeight="1">
      <c r="A72" s="61" t="s">
        <v>346</v>
      </c>
      <c r="B72" s="60" t="s">
        <v>340</v>
      </c>
      <c r="C72" s="233"/>
      <c r="D72" s="98">
        <f aca="true" t="shared" si="9" ref="D72:I72">SUM(D73:D74)</f>
        <v>7.039999999999999</v>
      </c>
      <c r="E72" s="98">
        <f t="shared" si="9"/>
        <v>0</v>
      </c>
      <c r="F72" s="98">
        <f t="shared" si="9"/>
        <v>7.039999999999999</v>
      </c>
      <c r="G72" s="98">
        <f t="shared" si="9"/>
        <v>0.4</v>
      </c>
      <c r="H72" s="98">
        <f t="shared" si="9"/>
        <v>0</v>
      </c>
      <c r="I72" s="98">
        <f t="shared" si="9"/>
        <v>6.640000000000001</v>
      </c>
      <c r="J72" s="220"/>
      <c r="K72" s="146"/>
      <c r="L72" s="139"/>
    </row>
    <row r="73" spans="1:12" ht="63" customHeight="1">
      <c r="A73" s="138">
        <v>1</v>
      </c>
      <c r="B73" s="236" t="s">
        <v>341</v>
      </c>
      <c r="C73" s="138" t="s">
        <v>243</v>
      </c>
      <c r="D73" s="99">
        <v>5.14</v>
      </c>
      <c r="E73" s="237"/>
      <c r="F73" s="237">
        <v>5.14</v>
      </c>
      <c r="G73" s="237">
        <v>0.4</v>
      </c>
      <c r="H73" s="77"/>
      <c r="I73" s="77">
        <v>4.74</v>
      </c>
      <c r="J73" s="238" t="s">
        <v>342</v>
      </c>
      <c r="K73" s="146">
        <v>39</v>
      </c>
      <c r="L73" s="139">
        <v>2017</v>
      </c>
    </row>
    <row r="74" spans="1:12" ht="45" customHeight="1">
      <c r="A74" s="138">
        <v>2</v>
      </c>
      <c r="B74" s="236" t="s">
        <v>362</v>
      </c>
      <c r="C74" s="138" t="s">
        <v>243</v>
      </c>
      <c r="D74" s="99">
        <v>1.9</v>
      </c>
      <c r="E74" s="237"/>
      <c r="F74" s="237">
        <v>1.9</v>
      </c>
      <c r="G74" s="237"/>
      <c r="H74" s="77"/>
      <c r="I74" s="77">
        <v>1.9</v>
      </c>
      <c r="J74" s="238" t="s">
        <v>361</v>
      </c>
      <c r="K74" s="146">
        <v>40</v>
      </c>
      <c r="L74" s="239" t="s">
        <v>279</v>
      </c>
    </row>
    <row r="75" spans="1:12" ht="28.5" customHeight="1">
      <c r="A75" s="67" t="s">
        <v>335</v>
      </c>
      <c r="B75" s="69" t="s">
        <v>210</v>
      </c>
      <c r="C75" s="67"/>
      <c r="D75" s="90">
        <v>17</v>
      </c>
      <c r="E75" s="67"/>
      <c r="F75" s="94">
        <v>17</v>
      </c>
      <c r="G75" s="105"/>
      <c r="H75" s="88">
        <v>15.3</v>
      </c>
      <c r="I75" s="108">
        <v>1.7</v>
      </c>
      <c r="J75" s="240"/>
      <c r="K75" s="75"/>
      <c r="L75" s="74"/>
    </row>
    <row r="76" spans="1:12" ht="40.5" customHeight="1">
      <c r="A76" s="138">
        <v>1</v>
      </c>
      <c r="B76" s="113" t="s">
        <v>194</v>
      </c>
      <c r="C76" s="138" t="s">
        <v>89</v>
      </c>
      <c r="D76" s="140">
        <v>17</v>
      </c>
      <c r="E76" s="138"/>
      <c r="F76" s="141">
        <v>17</v>
      </c>
      <c r="G76" s="105"/>
      <c r="H76" s="111">
        <v>15.3</v>
      </c>
      <c r="I76" s="144">
        <v>1.7</v>
      </c>
      <c r="J76" s="220" t="s">
        <v>343</v>
      </c>
      <c r="K76" s="146">
        <v>41</v>
      </c>
      <c r="L76" s="139" t="s">
        <v>312</v>
      </c>
    </row>
    <row r="77" spans="1:12" ht="27" customHeight="1">
      <c r="A77" s="67" t="s">
        <v>294</v>
      </c>
      <c r="B77" s="69" t="s">
        <v>269</v>
      </c>
      <c r="C77" s="67"/>
      <c r="D77" s="90">
        <v>1.91</v>
      </c>
      <c r="E77" s="67"/>
      <c r="F77" s="90">
        <v>1.91</v>
      </c>
      <c r="G77" s="105"/>
      <c r="H77" s="88">
        <v>1</v>
      </c>
      <c r="I77" s="108">
        <v>0.91</v>
      </c>
      <c r="J77" s="240"/>
      <c r="K77" s="75"/>
      <c r="L77" s="74"/>
    </row>
    <row r="78" spans="1:12" ht="40.5" customHeight="1">
      <c r="A78" s="138">
        <v>1</v>
      </c>
      <c r="B78" s="113" t="s">
        <v>348</v>
      </c>
      <c r="C78" s="138" t="s">
        <v>131</v>
      </c>
      <c r="D78" s="140">
        <v>1.91</v>
      </c>
      <c r="E78" s="138"/>
      <c r="F78" s="140">
        <v>1.91</v>
      </c>
      <c r="G78" s="105"/>
      <c r="H78" s="111">
        <v>1</v>
      </c>
      <c r="I78" s="144">
        <v>0.91</v>
      </c>
      <c r="J78" s="220" t="s">
        <v>270</v>
      </c>
      <c r="K78" s="146">
        <v>42</v>
      </c>
      <c r="L78" s="139" t="s">
        <v>283</v>
      </c>
    </row>
    <row r="79" spans="1:12" ht="28.5" customHeight="1">
      <c r="A79" s="67" t="s">
        <v>347</v>
      </c>
      <c r="B79" s="69" t="s">
        <v>184</v>
      </c>
      <c r="C79" s="67"/>
      <c r="D79" s="90">
        <v>0.65</v>
      </c>
      <c r="E79" s="67"/>
      <c r="F79" s="94">
        <v>0.65</v>
      </c>
      <c r="G79" s="106">
        <v>0.65</v>
      </c>
      <c r="H79" s="68"/>
      <c r="I79" s="108"/>
      <c r="J79" s="240"/>
      <c r="K79" s="75"/>
      <c r="L79" s="74"/>
    </row>
    <row r="80" spans="1:12" ht="39.75" customHeight="1">
      <c r="A80" s="138">
        <v>1</v>
      </c>
      <c r="B80" s="113" t="s">
        <v>193</v>
      </c>
      <c r="C80" s="138" t="s">
        <v>213</v>
      </c>
      <c r="D80" s="140">
        <v>0.65</v>
      </c>
      <c r="E80" s="138"/>
      <c r="F80" s="141">
        <v>0.65</v>
      </c>
      <c r="G80" s="231">
        <v>0.65</v>
      </c>
      <c r="H80" s="68"/>
      <c r="I80" s="144"/>
      <c r="J80" s="220" t="s">
        <v>406</v>
      </c>
      <c r="K80" s="146">
        <v>43</v>
      </c>
      <c r="L80" s="139" t="s">
        <v>283</v>
      </c>
    </row>
    <row r="81" spans="1:12" ht="74.25" customHeight="1">
      <c r="A81" s="67" t="s">
        <v>284</v>
      </c>
      <c r="B81" s="69" t="s">
        <v>226</v>
      </c>
      <c r="C81" s="67"/>
      <c r="D81" s="96"/>
      <c r="E81" s="67"/>
      <c r="F81" s="94"/>
      <c r="G81" s="107"/>
      <c r="H81" s="73"/>
      <c r="I81" s="107"/>
      <c r="J81" s="240"/>
      <c r="K81" s="74"/>
      <c r="L81" s="74"/>
    </row>
    <row r="82" spans="1:12" ht="27" customHeight="1">
      <c r="A82" s="67" t="s">
        <v>295</v>
      </c>
      <c r="B82" s="60" t="s">
        <v>28</v>
      </c>
      <c r="C82" s="138"/>
      <c r="D82" s="221"/>
      <c r="E82" s="138"/>
      <c r="F82" s="141"/>
      <c r="G82" s="227"/>
      <c r="H82" s="116"/>
      <c r="I82" s="227"/>
      <c r="J82" s="220"/>
      <c r="K82" s="139"/>
      <c r="L82" s="139"/>
    </row>
    <row r="83" spans="1:12" ht="23.25" customHeight="1">
      <c r="A83" s="67" t="s">
        <v>296</v>
      </c>
      <c r="B83" s="69" t="s">
        <v>46</v>
      </c>
      <c r="C83" s="70"/>
      <c r="D83" s="97">
        <f aca="true" t="shared" si="10" ref="D83:I83">SUM(D84:D85)</f>
        <v>5.3999999999999995</v>
      </c>
      <c r="E83" s="71"/>
      <c r="F83" s="97">
        <f t="shared" si="10"/>
        <v>5.3999999999999995</v>
      </c>
      <c r="G83" s="97">
        <f t="shared" si="10"/>
        <v>1.3</v>
      </c>
      <c r="H83" s="71"/>
      <c r="I83" s="97">
        <f t="shared" si="10"/>
        <v>4.1</v>
      </c>
      <c r="J83" s="241"/>
      <c r="K83" s="61"/>
      <c r="L83" s="61"/>
    </row>
    <row r="84" spans="1:12" ht="39.75" customHeight="1">
      <c r="A84" s="138">
        <v>1</v>
      </c>
      <c r="B84" s="113" t="s">
        <v>196</v>
      </c>
      <c r="C84" s="138" t="s">
        <v>47</v>
      </c>
      <c r="D84" s="140">
        <v>1.3</v>
      </c>
      <c r="E84" s="138"/>
      <c r="F84" s="141">
        <v>1.3</v>
      </c>
      <c r="G84" s="231">
        <v>1.3</v>
      </c>
      <c r="H84" s="68"/>
      <c r="I84" s="144"/>
      <c r="J84" s="242" t="s">
        <v>407</v>
      </c>
      <c r="K84" s="146">
        <v>44</v>
      </c>
      <c r="L84" s="139" t="s">
        <v>283</v>
      </c>
    </row>
    <row r="85" spans="1:12" ht="39.75" customHeight="1">
      <c r="A85" s="138">
        <v>2</v>
      </c>
      <c r="B85" s="113" t="s">
        <v>271</v>
      </c>
      <c r="C85" s="138" t="s">
        <v>47</v>
      </c>
      <c r="D85" s="140">
        <v>4.1</v>
      </c>
      <c r="E85" s="138"/>
      <c r="F85" s="141">
        <v>4.1</v>
      </c>
      <c r="G85" s="231"/>
      <c r="H85" s="68"/>
      <c r="I85" s="141">
        <v>4.1</v>
      </c>
      <c r="J85" s="242" t="s">
        <v>408</v>
      </c>
      <c r="K85" s="146">
        <v>45</v>
      </c>
      <c r="L85" s="146" t="s">
        <v>279</v>
      </c>
    </row>
    <row r="86" spans="1:12" ht="25.5" customHeight="1">
      <c r="A86" s="67" t="s">
        <v>297</v>
      </c>
      <c r="B86" s="69" t="s">
        <v>273</v>
      </c>
      <c r="C86" s="58"/>
      <c r="D86" s="90">
        <v>0.41</v>
      </c>
      <c r="E86" s="59"/>
      <c r="F86" s="94">
        <v>0.41</v>
      </c>
      <c r="G86" s="105"/>
      <c r="H86" s="72"/>
      <c r="I86" s="108">
        <v>0.41</v>
      </c>
      <c r="J86" s="242"/>
      <c r="K86" s="146"/>
      <c r="L86" s="139"/>
    </row>
    <row r="87" spans="1:12" ht="43.5" customHeight="1">
      <c r="A87" s="138">
        <v>1</v>
      </c>
      <c r="B87" s="113" t="s">
        <v>314</v>
      </c>
      <c r="C87" s="138" t="s">
        <v>36</v>
      </c>
      <c r="D87" s="140">
        <v>0.41</v>
      </c>
      <c r="E87" s="138"/>
      <c r="F87" s="141">
        <v>0.41</v>
      </c>
      <c r="G87" s="231"/>
      <c r="H87" s="68"/>
      <c r="I87" s="144">
        <v>0.41</v>
      </c>
      <c r="J87" s="242" t="s">
        <v>270</v>
      </c>
      <c r="K87" s="146">
        <v>46</v>
      </c>
      <c r="L87" s="139"/>
    </row>
    <row r="88" spans="1:12" ht="24" customHeight="1">
      <c r="A88" s="67" t="s">
        <v>298</v>
      </c>
      <c r="B88" s="60" t="s">
        <v>29</v>
      </c>
      <c r="C88" s="138"/>
      <c r="D88" s="221"/>
      <c r="E88" s="138"/>
      <c r="F88" s="141"/>
      <c r="G88" s="227"/>
      <c r="H88" s="116"/>
      <c r="I88" s="227"/>
      <c r="J88" s="220"/>
      <c r="K88" s="139"/>
      <c r="L88" s="139"/>
    </row>
    <row r="89" spans="1:12" ht="55.5" customHeight="1">
      <c r="A89" s="67" t="s">
        <v>299</v>
      </c>
      <c r="B89" s="69" t="s">
        <v>229</v>
      </c>
      <c r="C89" s="67"/>
      <c r="D89" s="96"/>
      <c r="E89" s="67"/>
      <c r="F89" s="96"/>
      <c r="G89" s="96"/>
      <c r="H89" s="67"/>
      <c r="I89" s="96"/>
      <c r="J89" s="243"/>
      <c r="K89" s="75"/>
      <c r="L89" s="74"/>
    </row>
    <row r="90" spans="1:12" ht="22.5" customHeight="1">
      <c r="A90" s="67" t="s">
        <v>300</v>
      </c>
      <c r="B90" s="69" t="s">
        <v>315</v>
      </c>
      <c r="C90" s="67"/>
      <c r="D90" s="96">
        <f aca="true" t="shared" si="11" ref="D90:I90">SUM(D91:D94)</f>
        <v>1.16</v>
      </c>
      <c r="E90" s="96">
        <f t="shared" si="11"/>
        <v>0</v>
      </c>
      <c r="F90" s="96">
        <f t="shared" si="11"/>
        <v>1.16</v>
      </c>
      <c r="G90" s="96">
        <f t="shared" si="11"/>
        <v>0</v>
      </c>
      <c r="H90" s="96">
        <f t="shared" si="11"/>
        <v>0</v>
      </c>
      <c r="I90" s="96">
        <f t="shared" si="11"/>
        <v>1.16</v>
      </c>
      <c r="J90" s="243"/>
      <c r="K90" s="75"/>
      <c r="L90" s="74"/>
    </row>
    <row r="91" spans="1:12" ht="39.75" customHeight="1">
      <c r="A91" s="138">
        <v>1</v>
      </c>
      <c r="B91" s="113" t="s">
        <v>316</v>
      </c>
      <c r="C91" s="138" t="s">
        <v>86</v>
      </c>
      <c r="D91" s="221">
        <v>0.05</v>
      </c>
      <c r="E91" s="138"/>
      <c r="F91" s="221">
        <v>0.05</v>
      </c>
      <c r="G91" s="221"/>
      <c r="H91" s="138"/>
      <c r="I91" s="221">
        <v>0.05</v>
      </c>
      <c r="J91" s="222" t="s">
        <v>276</v>
      </c>
      <c r="K91" s="146">
        <v>47</v>
      </c>
      <c r="L91" s="139">
        <v>2017</v>
      </c>
    </row>
    <row r="92" spans="1:12" ht="43.5" customHeight="1">
      <c r="A92" s="138">
        <v>2</v>
      </c>
      <c r="B92" s="113" t="s">
        <v>317</v>
      </c>
      <c r="C92" s="138" t="s">
        <v>86</v>
      </c>
      <c r="D92" s="221">
        <v>0.07</v>
      </c>
      <c r="E92" s="138"/>
      <c r="F92" s="221">
        <v>0.07</v>
      </c>
      <c r="G92" s="221"/>
      <c r="H92" s="138"/>
      <c r="I92" s="221">
        <v>0.07</v>
      </c>
      <c r="J92" s="222" t="s">
        <v>409</v>
      </c>
      <c r="K92" s="146">
        <v>48</v>
      </c>
      <c r="L92" s="139">
        <v>2017</v>
      </c>
    </row>
    <row r="93" spans="1:12" ht="43.5" customHeight="1">
      <c r="A93" s="138">
        <v>3</v>
      </c>
      <c r="B93" s="113" t="s">
        <v>336</v>
      </c>
      <c r="C93" s="138" t="s">
        <v>86</v>
      </c>
      <c r="D93" s="221">
        <v>0.04</v>
      </c>
      <c r="E93" s="138"/>
      <c r="F93" s="221">
        <v>0.04</v>
      </c>
      <c r="G93" s="221"/>
      <c r="H93" s="138"/>
      <c r="I93" s="221">
        <v>0.04</v>
      </c>
      <c r="J93" s="222" t="s">
        <v>410</v>
      </c>
      <c r="K93" s="146">
        <v>49</v>
      </c>
      <c r="L93" s="139">
        <v>2017</v>
      </c>
    </row>
    <row r="94" spans="1:12" ht="46.5" customHeight="1">
      <c r="A94" s="138">
        <v>4</v>
      </c>
      <c r="B94" s="113" t="s">
        <v>309</v>
      </c>
      <c r="C94" s="138" t="s">
        <v>86</v>
      </c>
      <c r="D94" s="140">
        <v>1</v>
      </c>
      <c r="E94" s="138"/>
      <c r="F94" s="140">
        <v>1</v>
      </c>
      <c r="G94" s="140"/>
      <c r="H94" s="224"/>
      <c r="I94" s="140">
        <v>1</v>
      </c>
      <c r="J94" s="222" t="s">
        <v>276</v>
      </c>
      <c r="K94" s="146">
        <v>50</v>
      </c>
      <c r="L94" s="139">
        <v>2017</v>
      </c>
    </row>
    <row r="95" spans="1:12" ht="24" customHeight="1">
      <c r="A95" s="67" t="s">
        <v>301</v>
      </c>
      <c r="B95" s="69" t="s">
        <v>318</v>
      </c>
      <c r="C95" s="67"/>
      <c r="D95" s="96">
        <f aca="true" t="shared" si="12" ref="D95:I95">SUM(D96:D109)</f>
        <v>4.329999999999999</v>
      </c>
      <c r="E95" s="96">
        <f t="shared" si="12"/>
        <v>0</v>
      </c>
      <c r="F95" s="96">
        <f t="shared" si="12"/>
        <v>4.329999999999999</v>
      </c>
      <c r="G95" s="96">
        <f t="shared" si="12"/>
        <v>0</v>
      </c>
      <c r="H95" s="96">
        <f t="shared" si="12"/>
        <v>0</v>
      </c>
      <c r="I95" s="96">
        <f t="shared" si="12"/>
        <v>4.329999999999999</v>
      </c>
      <c r="J95" s="243"/>
      <c r="K95" s="75"/>
      <c r="L95" s="74"/>
    </row>
    <row r="96" spans="1:12" ht="43.5" customHeight="1">
      <c r="A96" s="138">
        <v>1</v>
      </c>
      <c r="B96" s="113" t="s">
        <v>319</v>
      </c>
      <c r="C96" s="138" t="s">
        <v>87</v>
      </c>
      <c r="D96" s="221">
        <v>0.06</v>
      </c>
      <c r="E96" s="138"/>
      <c r="F96" s="221">
        <v>0.06</v>
      </c>
      <c r="G96" s="221"/>
      <c r="H96" s="138"/>
      <c r="I96" s="221">
        <v>0.06</v>
      </c>
      <c r="J96" s="222" t="s">
        <v>411</v>
      </c>
      <c r="K96" s="146">
        <v>51</v>
      </c>
      <c r="L96" s="139">
        <v>2017</v>
      </c>
    </row>
    <row r="97" spans="1:12" ht="45" customHeight="1">
      <c r="A97" s="138">
        <v>2</v>
      </c>
      <c r="B97" s="113" t="s">
        <v>320</v>
      </c>
      <c r="C97" s="138" t="s">
        <v>87</v>
      </c>
      <c r="D97" s="140">
        <v>0.8</v>
      </c>
      <c r="E97" s="138"/>
      <c r="F97" s="140">
        <v>0.8</v>
      </c>
      <c r="G97" s="221"/>
      <c r="H97" s="138"/>
      <c r="I97" s="140">
        <v>0.8</v>
      </c>
      <c r="J97" s="222" t="s">
        <v>412</v>
      </c>
      <c r="K97" s="146">
        <v>52</v>
      </c>
      <c r="L97" s="146" t="s">
        <v>279</v>
      </c>
    </row>
    <row r="98" spans="1:12" ht="43.5" customHeight="1">
      <c r="A98" s="138">
        <v>3</v>
      </c>
      <c r="B98" s="134" t="s">
        <v>311</v>
      </c>
      <c r="C98" s="135" t="s">
        <v>87</v>
      </c>
      <c r="D98" s="136">
        <v>0.1</v>
      </c>
      <c r="E98" s="135"/>
      <c r="F98" s="136">
        <v>0.1</v>
      </c>
      <c r="G98" s="137"/>
      <c r="H98" s="135"/>
      <c r="I98" s="136">
        <v>0.1</v>
      </c>
      <c r="J98" s="244" t="s">
        <v>413</v>
      </c>
      <c r="K98" s="146">
        <v>53</v>
      </c>
      <c r="L98" s="146" t="s">
        <v>279</v>
      </c>
    </row>
    <row r="99" spans="1:12" ht="41.25" customHeight="1">
      <c r="A99" s="138">
        <v>4</v>
      </c>
      <c r="B99" s="113" t="s">
        <v>321</v>
      </c>
      <c r="C99" s="138" t="s">
        <v>87</v>
      </c>
      <c r="D99" s="221">
        <v>0.17</v>
      </c>
      <c r="E99" s="138"/>
      <c r="F99" s="221">
        <v>0.17</v>
      </c>
      <c r="G99" s="221"/>
      <c r="H99" s="138"/>
      <c r="I99" s="221">
        <v>0.17</v>
      </c>
      <c r="J99" s="222" t="s">
        <v>414</v>
      </c>
      <c r="K99" s="146">
        <v>54</v>
      </c>
      <c r="L99" s="139">
        <v>2017</v>
      </c>
    </row>
    <row r="100" spans="1:12" ht="42.75" customHeight="1">
      <c r="A100" s="138">
        <v>5</v>
      </c>
      <c r="B100" s="113" t="s">
        <v>322</v>
      </c>
      <c r="C100" s="138" t="s">
        <v>87</v>
      </c>
      <c r="D100" s="221">
        <v>0.02</v>
      </c>
      <c r="E100" s="138"/>
      <c r="F100" s="221">
        <v>0.02</v>
      </c>
      <c r="G100" s="221"/>
      <c r="H100" s="138"/>
      <c r="I100" s="221">
        <v>0.02</v>
      </c>
      <c r="J100" s="222" t="s">
        <v>414</v>
      </c>
      <c r="K100" s="146">
        <v>55</v>
      </c>
      <c r="L100" s="139">
        <v>2017</v>
      </c>
    </row>
    <row r="101" spans="1:12" ht="37.5" customHeight="1">
      <c r="A101" s="138">
        <v>6</v>
      </c>
      <c r="B101" s="113" t="s">
        <v>323</v>
      </c>
      <c r="C101" s="138" t="s">
        <v>87</v>
      </c>
      <c r="D101" s="221">
        <v>0.16</v>
      </c>
      <c r="E101" s="138"/>
      <c r="F101" s="221">
        <v>0.16</v>
      </c>
      <c r="G101" s="221"/>
      <c r="H101" s="138"/>
      <c r="I101" s="221">
        <v>0.16</v>
      </c>
      <c r="J101" s="222" t="s">
        <v>415</v>
      </c>
      <c r="K101" s="146">
        <v>56</v>
      </c>
      <c r="L101" s="139">
        <v>2017</v>
      </c>
    </row>
    <row r="102" spans="1:12" ht="40.5" customHeight="1">
      <c r="A102" s="138">
        <v>7</v>
      </c>
      <c r="B102" s="113" t="s">
        <v>324</v>
      </c>
      <c r="C102" s="138" t="s">
        <v>87</v>
      </c>
      <c r="D102" s="140">
        <v>0.4</v>
      </c>
      <c r="E102" s="138"/>
      <c r="F102" s="140">
        <v>0.4</v>
      </c>
      <c r="G102" s="221"/>
      <c r="H102" s="138"/>
      <c r="I102" s="140">
        <v>0.4</v>
      </c>
      <c r="J102" s="222" t="s">
        <v>416</v>
      </c>
      <c r="K102" s="146">
        <v>57</v>
      </c>
      <c r="L102" s="139">
        <v>2017</v>
      </c>
    </row>
    <row r="103" spans="1:12" ht="42.75" customHeight="1">
      <c r="A103" s="138">
        <v>8</v>
      </c>
      <c r="B103" s="113" t="s">
        <v>325</v>
      </c>
      <c r="C103" s="138" t="s">
        <v>87</v>
      </c>
      <c r="D103" s="221">
        <v>0.15</v>
      </c>
      <c r="E103" s="138"/>
      <c r="F103" s="140">
        <v>0.15</v>
      </c>
      <c r="G103" s="221"/>
      <c r="H103" s="138"/>
      <c r="I103" s="221">
        <v>0.15</v>
      </c>
      <c r="J103" s="222" t="s">
        <v>417</v>
      </c>
      <c r="K103" s="146">
        <v>58</v>
      </c>
      <c r="L103" s="139">
        <v>2017</v>
      </c>
    </row>
    <row r="104" spans="1:12" ht="40.5" customHeight="1">
      <c r="A104" s="138">
        <v>9</v>
      </c>
      <c r="B104" s="223" t="s">
        <v>326</v>
      </c>
      <c r="C104" s="138" t="s">
        <v>87</v>
      </c>
      <c r="D104" s="140">
        <v>1.2</v>
      </c>
      <c r="E104" s="138"/>
      <c r="F104" s="140">
        <v>1.2</v>
      </c>
      <c r="G104" s="221"/>
      <c r="H104" s="138"/>
      <c r="I104" s="140">
        <v>1.2</v>
      </c>
      <c r="J104" s="222" t="s">
        <v>418</v>
      </c>
      <c r="K104" s="146">
        <v>59</v>
      </c>
      <c r="L104" s="139">
        <v>2017</v>
      </c>
    </row>
    <row r="105" spans="1:12" ht="47.25" customHeight="1">
      <c r="A105" s="138">
        <v>10</v>
      </c>
      <c r="B105" s="113" t="s">
        <v>327</v>
      </c>
      <c r="C105" s="138" t="s">
        <v>87</v>
      </c>
      <c r="D105" s="221">
        <v>0.02</v>
      </c>
      <c r="E105" s="138"/>
      <c r="F105" s="221">
        <v>0.02</v>
      </c>
      <c r="G105" s="221"/>
      <c r="H105" s="138"/>
      <c r="I105" s="221">
        <v>0.02</v>
      </c>
      <c r="J105" s="222" t="s">
        <v>419</v>
      </c>
      <c r="K105" s="146">
        <v>60</v>
      </c>
      <c r="L105" s="139">
        <v>2017</v>
      </c>
    </row>
    <row r="106" spans="1:12" ht="40.5" customHeight="1">
      <c r="A106" s="138">
        <v>11</v>
      </c>
      <c r="B106" s="113" t="s">
        <v>333</v>
      </c>
      <c r="C106" s="138" t="s">
        <v>87</v>
      </c>
      <c r="D106" s="140">
        <v>0.3</v>
      </c>
      <c r="E106" s="138"/>
      <c r="F106" s="140">
        <v>0.3</v>
      </c>
      <c r="G106" s="221"/>
      <c r="H106" s="138"/>
      <c r="I106" s="140">
        <v>0.3</v>
      </c>
      <c r="J106" s="222" t="s">
        <v>330</v>
      </c>
      <c r="K106" s="146">
        <v>61</v>
      </c>
      <c r="L106" s="146" t="s">
        <v>279</v>
      </c>
    </row>
    <row r="107" spans="1:12" ht="40.5" customHeight="1">
      <c r="A107" s="138">
        <v>12</v>
      </c>
      <c r="B107" s="113" t="s">
        <v>328</v>
      </c>
      <c r="C107" s="138" t="s">
        <v>87</v>
      </c>
      <c r="D107" s="140">
        <v>0.3</v>
      </c>
      <c r="E107" s="138"/>
      <c r="F107" s="140">
        <v>0.3</v>
      </c>
      <c r="G107" s="221"/>
      <c r="H107" s="138"/>
      <c r="I107" s="140">
        <v>0.3</v>
      </c>
      <c r="J107" s="222" t="s">
        <v>274</v>
      </c>
      <c r="K107" s="146">
        <v>62</v>
      </c>
      <c r="L107" s="146" t="s">
        <v>279</v>
      </c>
    </row>
    <row r="108" spans="1:12" ht="40.5" customHeight="1">
      <c r="A108" s="148">
        <v>13</v>
      </c>
      <c r="B108" s="149" t="s">
        <v>310</v>
      </c>
      <c r="C108" s="148" t="s">
        <v>87</v>
      </c>
      <c r="D108" s="150">
        <v>0.35</v>
      </c>
      <c r="E108" s="148"/>
      <c r="F108" s="150">
        <v>0.35</v>
      </c>
      <c r="G108" s="151"/>
      <c r="H108" s="148"/>
      <c r="I108" s="150">
        <v>0.35</v>
      </c>
      <c r="J108" s="245" t="s">
        <v>329</v>
      </c>
      <c r="K108" s="152">
        <v>63</v>
      </c>
      <c r="L108" s="152">
        <v>2017</v>
      </c>
    </row>
    <row r="109" spans="1:12" ht="44.25" customHeight="1">
      <c r="A109" s="157">
        <v>14</v>
      </c>
      <c r="B109" s="147" t="s">
        <v>364</v>
      </c>
      <c r="C109" s="148" t="s">
        <v>87</v>
      </c>
      <c r="D109" s="150">
        <v>0.3</v>
      </c>
      <c r="E109" s="148"/>
      <c r="F109" s="150">
        <v>0.3</v>
      </c>
      <c r="G109" s="151"/>
      <c r="H109" s="148"/>
      <c r="I109" s="150">
        <v>0.3</v>
      </c>
      <c r="J109" s="245" t="s">
        <v>420</v>
      </c>
      <c r="K109" s="152">
        <v>64</v>
      </c>
      <c r="L109" s="152">
        <v>2017</v>
      </c>
    </row>
    <row r="110" spans="1:12" ht="39.75" customHeight="1">
      <c r="A110" s="67" t="s">
        <v>302</v>
      </c>
      <c r="B110" s="69" t="s">
        <v>282</v>
      </c>
      <c r="C110" s="138"/>
      <c r="D110" s="90">
        <v>1.28</v>
      </c>
      <c r="E110" s="67"/>
      <c r="F110" s="90">
        <v>1.28</v>
      </c>
      <c r="G110" s="96"/>
      <c r="H110" s="67"/>
      <c r="I110" s="90">
        <v>1.28</v>
      </c>
      <c r="J110" s="222"/>
      <c r="K110" s="146"/>
      <c r="L110" s="146"/>
    </row>
    <row r="111" spans="1:12" ht="26.25" customHeight="1">
      <c r="A111" s="138">
        <v>1</v>
      </c>
      <c r="B111" s="113" t="s">
        <v>281</v>
      </c>
      <c r="C111" s="138" t="s">
        <v>87</v>
      </c>
      <c r="D111" s="140">
        <v>0.44</v>
      </c>
      <c r="E111" s="138"/>
      <c r="F111" s="140">
        <v>0.44</v>
      </c>
      <c r="G111" s="221"/>
      <c r="H111" s="138"/>
      <c r="I111" s="140">
        <v>0.44</v>
      </c>
      <c r="J111" s="246" t="s">
        <v>182</v>
      </c>
      <c r="K111" s="146"/>
      <c r="L111" s="146" t="s">
        <v>279</v>
      </c>
    </row>
    <row r="112" spans="1:12" ht="27" customHeight="1">
      <c r="A112" s="138">
        <v>2</v>
      </c>
      <c r="B112" s="113" t="s">
        <v>180</v>
      </c>
      <c r="C112" s="138" t="s">
        <v>87</v>
      </c>
      <c r="D112" s="140">
        <v>0.75</v>
      </c>
      <c r="E112" s="138"/>
      <c r="F112" s="140">
        <v>0.75</v>
      </c>
      <c r="G112" s="221"/>
      <c r="H112" s="138"/>
      <c r="I112" s="140">
        <v>0.75</v>
      </c>
      <c r="J112" s="246" t="s">
        <v>180</v>
      </c>
      <c r="K112" s="146"/>
      <c r="L112" s="146" t="s">
        <v>279</v>
      </c>
    </row>
    <row r="113" spans="1:12" ht="22.5" customHeight="1">
      <c r="A113" s="138">
        <v>3</v>
      </c>
      <c r="B113" s="113" t="s">
        <v>181</v>
      </c>
      <c r="C113" s="138" t="s">
        <v>87</v>
      </c>
      <c r="D113" s="140">
        <v>0.09</v>
      </c>
      <c r="E113" s="138"/>
      <c r="F113" s="140">
        <v>0.09</v>
      </c>
      <c r="G113" s="221"/>
      <c r="H113" s="138"/>
      <c r="I113" s="140">
        <v>0.09</v>
      </c>
      <c r="J113" s="246" t="s">
        <v>181</v>
      </c>
      <c r="K113" s="146"/>
      <c r="L113" s="146" t="s">
        <v>279</v>
      </c>
    </row>
    <row r="114" spans="1:12" ht="30" customHeight="1">
      <c r="A114" s="67" t="s">
        <v>303</v>
      </c>
      <c r="B114" s="69" t="s">
        <v>195</v>
      </c>
      <c r="C114" s="76"/>
      <c r="D114" s="98">
        <f>SUM(D115:D119)</f>
        <v>4.37</v>
      </c>
      <c r="E114" s="98"/>
      <c r="F114" s="98">
        <f>SUM(F115:F119)</f>
        <v>4.37</v>
      </c>
      <c r="G114" s="98">
        <f>SUM(G115:G119)</f>
        <v>0.5</v>
      </c>
      <c r="H114" s="98"/>
      <c r="I114" s="98">
        <f>SUM(I115:I119)</f>
        <v>3.87</v>
      </c>
      <c r="J114" s="232"/>
      <c r="K114" s="138"/>
      <c r="L114" s="138"/>
    </row>
    <row r="115" spans="1:12" ht="37.5">
      <c r="A115" s="148">
        <v>1</v>
      </c>
      <c r="B115" s="149" t="s">
        <v>252</v>
      </c>
      <c r="C115" s="153" t="s">
        <v>109</v>
      </c>
      <c r="D115" s="154">
        <v>0.5</v>
      </c>
      <c r="E115" s="155"/>
      <c r="F115" s="156">
        <v>0.5</v>
      </c>
      <c r="G115" s="156">
        <v>0.5</v>
      </c>
      <c r="H115" s="155"/>
      <c r="I115" s="156"/>
      <c r="J115" s="247" t="s">
        <v>421</v>
      </c>
      <c r="K115" s="148">
        <v>68</v>
      </c>
      <c r="L115" s="152" t="s">
        <v>312</v>
      </c>
    </row>
    <row r="116" spans="1:12" ht="45" customHeight="1">
      <c r="A116" s="138">
        <v>2</v>
      </c>
      <c r="B116" s="113" t="s">
        <v>275</v>
      </c>
      <c r="C116" s="76" t="s">
        <v>109</v>
      </c>
      <c r="D116" s="99">
        <v>0.5</v>
      </c>
      <c r="E116" s="77"/>
      <c r="F116" s="99">
        <v>0.5</v>
      </c>
      <c r="G116" s="99"/>
      <c r="H116" s="76"/>
      <c r="I116" s="99">
        <v>0.5</v>
      </c>
      <c r="J116" s="232" t="s">
        <v>417</v>
      </c>
      <c r="K116" s="138">
        <v>69</v>
      </c>
      <c r="L116" s="146" t="s">
        <v>279</v>
      </c>
    </row>
    <row r="117" spans="1:12" ht="40.5" customHeight="1">
      <c r="A117" s="138">
        <v>3</v>
      </c>
      <c r="B117" s="113" t="s">
        <v>331</v>
      </c>
      <c r="C117" s="76" t="s">
        <v>109</v>
      </c>
      <c r="D117" s="99">
        <v>1.08</v>
      </c>
      <c r="E117" s="77"/>
      <c r="F117" s="99">
        <v>1.08</v>
      </c>
      <c r="G117" s="99"/>
      <c r="H117" s="76"/>
      <c r="I117" s="99">
        <v>1.08</v>
      </c>
      <c r="J117" s="232" t="s">
        <v>422</v>
      </c>
      <c r="K117" s="138">
        <v>70</v>
      </c>
      <c r="L117" s="146" t="s">
        <v>279</v>
      </c>
    </row>
    <row r="118" spans="1:12" ht="43.5" customHeight="1">
      <c r="A118" s="138">
        <v>4</v>
      </c>
      <c r="B118" s="113" t="s">
        <v>304</v>
      </c>
      <c r="C118" s="76" t="s">
        <v>109</v>
      </c>
      <c r="D118" s="99">
        <v>1.03</v>
      </c>
      <c r="E118" s="77"/>
      <c r="F118" s="99">
        <v>1.03</v>
      </c>
      <c r="G118" s="99"/>
      <c r="H118" s="109"/>
      <c r="I118" s="99">
        <v>1.03</v>
      </c>
      <c r="J118" s="232" t="s">
        <v>270</v>
      </c>
      <c r="K118" s="138">
        <v>71</v>
      </c>
      <c r="L118" s="146" t="s">
        <v>279</v>
      </c>
    </row>
    <row r="119" spans="1:12" ht="42" customHeight="1">
      <c r="A119" s="138">
        <v>5</v>
      </c>
      <c r="B119" s="113" t="s">
        <v>305</v>
      </c>
      <c r="C119" s="76" t="s">
        <v>109</v>
      </c>
      <c r="D119" s="99">
        <v>1.26</v>
      </c>
      <c r="E119" s="77"/>
      <c r="F119" s="99">
        <v>1.26</v>
      </c>
      <c r="G119" s="99"/>
      <c r="H119" s="76"/>
      <c r="I119" s="99">
        <v>1.26</v>
      </c>
      <c r="J119" s="232" t="s">
        <v>423</v>
      </c>
      <c r="K119" s="138">
        <v>72</v>
      </c>
      <c r="L119" s="146" t="s">
        <v>279</v>
      </c>
    </row>
    <row r="120" spans="1:12" ht="28.5" customHeight="1">
      <c r="A120" s="67" t="s">
        <v>308</v>
      </c>
      <c r="B120" s="69" t="s">
        <v>306</v>
      </c>
      <c r="C120" s="76"/>
      <c r="D120" s="98">
        <f aca="true" t="shared" si="13" ref="D120:I120">SUM(D121:D122)</f>
        <v>0.85</v>
      </c>
      <c r="E120" s="98">
        <f t="shared" si="13"/>
        <v>0</v>
      </c>
      <c r="F120" s="98">
        <f t="shared" si="13"/>
        <v>0.85</v>
      </c>
      <c r="G120" s="98">
        <f t="shared" si="13"/>
        <v>0</v>
      </c>
      <c r="H120" s="98">
        <f t="shared" si="13"/>
        <v>0</v>
      </c>
      <c r="I120" s="98">
        <f t="shared" si="13"/>
        <v>0.85</v>
      </c>
      <c r="J120" s="248"/>
      <c r="K120" s="138"/>
      <c r="L120" s="146"/>
    </row>
    <row r="121" spans="1:12" ht="48" customHeight="1">
      <c r="A121" s="148">
        <v>1</v>
      </c>
      <c r="B121" s="149" t="s">
        <v>307</v>
      </c>
      <c r="C121" s="153" t="s">
        <v>43</v>
      </c>
      <c r="D121" s="156">
        <v>0.5</v>
      </c>
      <c r="E121" s="155"/>
      <c r="F121" s="156">
        <v>0.5</v>
      </c>
      <c r="G121" s="156"/>
      <c r="H121" s="153"/>
      <c r="I121" s="156">
        <v>0.5</v>
      </c>
      <c r="J121" s="247" t="s">
        <v>424</v>
      </c>
      <c r="K121" s="148">
        <v>73</v>
      </c>
      <c r="L121" s="152" t="s">
        <v>279</v>
      </c>
    </row>
    <row r="122" spans="1:12" ht="44.25" customHeight="1">
      <c r="A122" s="138">
        <v>2</v>
      </c>
      <c r="B122" s="113" t="s">
        <v>365</v>
      </c>
      <c r="C122" s="76" t="s">
        <v>43</v>
      </c>
      <c r="D122" s="99">
        <v>0.35</v>
      </c>
      <c r="E122" s="77"/>
      <c r="F122" s="99">
        <v>0.35</v>
      </c>
      <c r="G122" s="99"/>
      <c r="H122" s="76"/>
      <c r="I122" s="99">
        <v>0.35</v>
      </c>
      <c r="J122" s="232" t="s">
        <v>425</v>
      </c>
      <c r="K122" s="138">
        <v>74</v>
      </c>
      <c r="L122" s="146" t="s">
        <v>279</v>
      </c>
    </row>
    <row r="123" spans="1:12" ht="24.75" customHeight="1">
      <c r="A123" s="86"/>
      <c r="B123" s="69" t="s">
        <v>366</v>
      </c>
      <c r="C123" s="69"/>
      <c r="D123" s="90">
        <f aca="true" t="shared" si="14" ref="D123:I123">SUM(D14+D19+D21+D23+D27+D40+D44+D47+D49+D52+D56+D58+D60+D62+D66+D72+D75+D77+D79+D83+D86+D90+D95+D110+D114+D120)</f>
        <v>144.28</v>
      </c>
      <c r="E123" s="90">
        <f t="shared" si="14"/>
        <v>0</v>
      </c>
      <c r="F123" s="90">
        <f t="shared" si="14"/>
        <v>144.28</v>
      </c>
      <c r="G123" s="90">
        <f t="shared" si="14"/>
        <v>32.699999999999996</v>
      </c>
      <c r="H123" s="90">
        <f t="shared" si="14"/>
        <v>18</v>
      </c>
      <c r="I123" s="90">
        <f t="shared" si="14"/>
        <v>93.57999999999998</v>
      </c>
      <c r="J123" s="249"/>
      <c r="K123" s="69"/>
      <c r="L123" s="87"/>
    </row>
  </sheetData>
  <sheetProtection/>
  <mergeCells count="19">
    <mergeCell ref="A1:B1"/>
    <mergeCell ref="A2:L2"/>
    <mergeCell ref="A3:L3"/>
    <mergeCell ref="A4:A6"/>
    <mergeCell ref="B4:B6"/>
    <mergeCell ref="C4:C6"/>
    <mergeCell ref="D4:D6"/>
    <mergeCell ref="E4:E6"/>
    <mergeCell ref="F4:I4"/>
    <mergeCell ref="K4:K6"/>
    <mergeCell ref="L4:L6"/>
    <mergeCell ref="F5:F6"/>
    <mergeCell ref="G5:I5"/>
    <mergeCell ref="A67:A69"/>
    <mergeCell ref="B67:B69"/>
    <mergeCell ref="C67:C69"/>
    <mergeCell ref="K67:K69"/>
    <mergeCell ref="L67:L69"/>
    <mergeCell ref="J4:J6"/>
  </mergeCells>
  <printOptions/>
  <pageMargins left="0.7480314960629921" right="0" top="0.984251968503937" bottom="0.5511811023622047" header="0.4330708661417323" footer="0.31496062992125984"/>
  <pageSetup horizontalDpi="600" verticalDpi="600" orientation="landscape" paperSize="9" scale="80" r:id="rId1"/>
  <headerFooter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46"/>
  <sheetViews>
    <sheetView zoomScale="55" zoomScaleNormal="55" zoomScalePageLayoutView="0" workbookViewId="0" topLeftCell="A3">
      <selection activeCell="A22" sqref="A22"/>
    </sheetView>
  </sheetViews>
  <sheetFormatPr defaultColWidth="9.140625" defaultRowHeight="12.75"/>
  <cols>
    <col min="1" max="1" width="9.28125" style="5" customWidth="1"/>
    <col min="2" max="2" width="62.8515625" style="4" customWidth="1"/>
    <col min="3" max="3" width="14.57421875" style="5" customWidth="1"/>
    <col min="4" max="4" width="18.421875" style="4" customWidth="1"/>
    <col min="5" max="5" width="19.140625" style="4" customWidth="1"/>
    <col min="6" max="6" width="20.8515625" style="4" customWidth="1"/>
    <col min="7" max="7" width="17.8515625" style="4" customWidth="1"/>
    <col min="8" max="8" width="19.140625" style="4" customWidth="1"/>
    <col min="9" max="9" width="19.00390625" style="4" customWidth="1"/>
    <col min="10" max="10" width="19.421875" style="4" customWidth="1"/>
    <col min="11" max="16384" width="9.140625" style="4" customWidth="1"/>
  </cols>
  <sheetData>
    <row r="2" spans="1:6" ht="18.75">
      <c r="A2" s="302" t="s">
        <v>382</v>
      </c>
      <c r="B2" s="302"/>
      <c r="D2" s="303" t="s">
        <v>380</v>
      </c>
      <c r="E2" s="303"/>
      <c r="F2" s="303"/>
    </row>
    <row r="3" spans="1:16" ht="21" customHeight="1">
      <c r="A3" s="302" t="s">
        <v>383</v>
      </c>
      <c r="B3" s="302"/>
      <c r="C3" s="158"/>
      <c r="D3" s="303" t="s">
        <v>381</v>
      </c>
      <c r="E3" s="303"/>
      <c r="F3" s="303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35" s="7" customFormat="1" ht="49.5" customHeight="1">
      <c r="A4" s="305" t="s">
        <v>368</v>
      </c>
      <c r="B4" s="305"/>
      <c r="C4" s="305"/>
      <c r="D4" s="305"/>
      <c r="E4" s="305"/>
      <c r="F4" s="305"/>
      <c r="G4" s="305"/>
      <c r="H4" s="305"/>
      <c r="I4" s="305"/>
      <c r="J4" s="305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</row>
    <row r="5" spans="1:36" ht="21.75" customHeight="1">
      <c r="A5" s="306" t="s">
        <v>369</v>
      </c>
      <c r="B5" s="306"/>
      <c r="C5" s="306"/>
      <c r="D5" s="306"/>
      <c r="E5" s="306"/>
      <c r="F5" s="306"/>
      <c r="G5" s="306"/>
      <c r="H5" s="306"/>
      <c r="I5" s="306"/>
      <c r="J5" s="306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</row>
    <row r="6" spans="1:10" ht="15.75" customHeight="1">
      <c r="A6" s="307" t="s">
        <v>27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27" customHeight="1">
      <c r="A7" s="295" t="s">
        <v>15</v>
      </c>
      <c r="B7" s="293" t="s">
        <v>138</v>
      </c>
      <c r="C7" s="295" t="s">
        <v>19</v>
      </c>
      <c r="D7" s="297" t="s">
        <v>126</v>
      </c>
      <c r="E7" s="299" t="s">
        <v>140</v>
      </c>
      <c r="F7" s="300"/>
      <c r="G7" s="300"/>
      <c r="H7" s="300"/>
      <c r="I7" s="300"/>
      <c r="J7" s="301"/>
    </row>
    <row r="8" spans="1:10" ht="33.75" customHeight="1">
      <c r="A8" s="308"/>
      <c r="B8" s="294"/>
      <c r="C8" s="296"/>
      <c r="D8" s="298"/>
      <c r="E8" s="19" t="s">
        <v>168</v>
      </c>
      <c r="F8" s="19" t="s">
        <v>169</v>
      </c>
      <c r="G8" s="19" t="s">
        <v>170</v>
      </c>
      <c r="H8" s="19" t="s">
        <v>171</v>
      </c>
      <c r="I8" s="19" t="s">
        <v>172</v>
      </c>
      <c r="J8" s="19" t="s">
        <v>173</v>
      </c>
    </row>
    <row r="9" spans="1:10" s="9" customFormat="1" ht="13.5" customHeight="1">
      <c r="A9" s="8">
        <v>-1</v>
      </c>
      <c r="B9" s="8">
        <v>-2</v>
      </c>
      <c r="C9" s="8">
        <v>-3</v>
      </c>
      <c r="D9" s="8" t="s">
        <v>426</v>
      </c>
      <c r="E9" s="8">
        <v>-5</v>
      </c>
      <c r="F9" s="8">
        <v>-6</v>
      </c>
      <c r="G9" s="8">
        <v>-7</v>
      </c>
      <c r="H9" s="8">
        <v>-8</v>
      </c>
      <c r="I9" s="8">
        <v>-9</v>
      </c>
      <c r="J9" s="8">
        <v>-10</v>
      </c>
    </row>
    <row r="10" spans="1:10" s="1" customFormat="1" ht="24.75" customHeight="1">
      <c r="A10" s="17"/>
      <c r="B10" s="16" t="s">
        <v>176</v>
      </c>
      <c r="C10" s="17"/>
      <c r="D10" s="163" t="s">
        <v>374</v>
      </c>
      <c r="E10" s="18">
        <v>469.16999999999996</v>
      </c>
      <c r="F10" s="18">
        <v>556.3700000000001</v>
      </c>
      <c r="G10" s="18" t="s">
        <v>379</v>
      </c>
      <c r="H10" s="18">
        <v>857.68</v>
      </c>
      <c r="I10" s="18">
        <v>836.15</v>
      </c>
      <c r="J10" s="18">
        <v>741.5</v>
      </c>
    </row>
    <row r="11" spans="1:10" s="120" customFormat="1" ht="24" customHeight="1">
      <c r="A11" s="118">
        <v>1</v>
      </c>
      <c r="B11" s="117" t="s">
        <v>28</v>
      </c>
      <c r="C11" s="118" t="s">
        <v>20</v>
      </c>
      <c r="D11" s="164" t="s">
        <v>373</v>
      </c>
      <c r="E11" s="119">
        <v>257.39</v>
      </c>
      <c r="F11" s="119">
        <v>316.56000000000006</v>
      </c>
      <c r="G11" s="119">
        <v>1355.9299999999998</v>
      </c>
      <c r="H11" s="119">
        <v>501.28999999999996</v>
      </c>
      <c r="I11" s="119">
        <v>548.07</v>
      </c>
      <c r="J11" s="119">
        <v>484.97</v>
      </c>
    </row>
    <row r="12" spans="1:10" s="123" customFormat="1" ht="18" customHeight="1">
      <c r="A12" s="82" t="s">
        <v>0</v>
      </c>
      <c r="B12" s="121" t="s">
        <v>71</v>
      </c>
      <c r="C12" s="82" t="s">
        <v>72</v>
      </c>
      <c r="D12" s="209" t="s">
        <v>375</v>
      </c>
      <c r="E12" s="122">
        <v>122.65</v>
      </c>
      <c r="F12" s="122">
        <v>16.99</v>
      </c>
      <c r="G12" s="122">
        <v>491.15000000000003</v>
      </c>
      <c r="H12" s="122">
        <v>317.07</v>
      </c>
      <c r="I12" s="122">
        <v>363.98</v>
      </c>
      <c r="J12" s="122">
        <v>424.73999999999995</v>
      </c>
    </row>
    <row r="13" spans="1:10" s="127" customFormat="1" ht="18" customHeight="1">
      <c r="A13" s="125"/>
      <c r="B13" s="124" t="s">
        <v>69</v>
      </c>
      <c r="C13" s="125" t="s">
        <v>70</v>
      </c>
      <c r="D13" s="210" t="s">
        <v>376</v>
      </c>
      <c r="E13" s="126">
        <v>102.41000000000001</v>
      </c>
      <c r="F13" s="126">
        <v>15.48</v>
      </c>
      <c r="G13" s="126">
        <v>490.33000000000004</v>
      </c>
      <c r="H13" s="126">
        <v>304.87</v>
      </c>
      <c r="I13" s="126">
        <v>325.71</v>
      </c>
      <c r="J13" s="126">
        <v>389.33</v>
      </c>
    </row>
    <row r="14" spans="1:10" s="127" customFormat="1" ht="18" customHeight="1">
      <c r="A14" s="125"/>
      <c r="B14" s="124" t="s">
        <v>163</v>
      </c>
      <c r="C14" s="125" t="s">
        <v>162</v>
      </c>
      <c r="D14" s="126">
        <v>108.43</v>
      </c>
      <c r="E14" s="126">
        <v>20.24</v>
      </c>
      <c r="F14" s="126">
        <v>1.5</v>
      </c>
      <c r="G14" s="126">
        <v>0.82</v>
      </c>
      <c r="H14" s="126">
        <v>12.2</v>
      </c>
      <c r="I14" s="126">
        <v>38.27</v>
      </c>
      <c r="J14" s="126">
        <v>35.4</v>
      </c>
    </row>
    <row r="15" spans="1:10" s="123" customFormat="1" ht="18" customHeight="1">
      <c r="A15" s="82" t="s">
        <v>1</v>
      </c>
      <c r="B15" s="121" t="s">
        <v>95</v>
      </c>
      <c r="C15" s="82" t="s">
        <v>45</v>
      </c>
      <c r="D15" s="122">
        <v>78.24</v>
      </c>
      <c r="E15" s="122">
        <v>2.71</v>
      </c>
      <c r="F15" s="122">
        <v>10.23</v>
      </c>
      <c r="G15" s="122">
        <v>32.47</v>
      </c>
      <c r="H15" s="122">
        <v>9.19</v>
      </c>
      <c r="I15" s="122">
        <v>22.47</v>
      </c>
      <c r="J15" s="122">
        <v>1.17</v>
      </c>
    </row>
    <row r="16" spans="1:10" s="123" customFormat="1" ht="18" customHeight="1">
      <c r="A16" s="82" t="s">
        <v>2</v>
      </c>
      <c r="B16" s="121" t="s">
        <v>30</v>
      </c>
      <c r="C16" s="82" t="s">
        <v>35</v>
      </c>
      <c r="D16" s="122">
        <v>391.47</v>
      </c>
      <c r="E16" s="122">
        <v>39.81</v>
      </c>
      <c r="F16" s="122">
        <v>51.43</v>
      </c>
      <c r="G16" s="122">
        <v>207</v>
      </c>
      <c r="H16" s="122">
        <v>20.93</v>
      </c>
      <c r="I16" s="122">
        <v>31.36</v>
      </c>
      <c r="J16" s="122">
        <v>40.94</v>
      </c>
    </row>
    <row r="17" spans="1:10" s="123" customFormat="1" ht="18" customHeight="1">
      <c r="A17" s="82" t="s">
        <v>3</v>
      </c>
      <c r="B17" s="121" t="s">
        <v>10</v>
      </c>
      <c r="C17" s="82" t="s">
        <v>21</v>
      </c>
      <c r="D17" s="209" t="s">
        <v>377</v>
      </c>
      <c r="E17" s="122">
        <v>47.97</v>
      </c>
      <c r="F17" s="122">
        <v>239.67</v>
      </c>
      <c r="G17" s="122">
        <v>518.95</v>
      </c>
      <c r="H17" s="122">
        <v>107</v>
      </c>
      <c r="I17" s="122">
        <v>126.48</v>
      </c>
      <c r="J17" s="122"/>
    </row>
    <row r="18" spans="1:10" s="123" customFormat="1" ht="18" customHeight="1">
      <c r="A18" s="82" t="s">
        <v>4</v>
      </c>
      <c r="B18" s="121" t="s">
        <v>31</v>
      </c>
      <c r="C18" s="82" t="s">
        <v>36</v>
      </c>
      <c r="D18" s="122">
        <v>153.75</v>
      </c>
      <c r="E18" s="122">
        <v>24.41</v>
      </c>
      <c r="F18" s="122">
        <v>-1.93</v>
      </c>
      <c r="G18" s="122">
        <v>103.39</v>
      </c>
      <c r="H18" s="122">
        <v>27.88</v>
      </c>
      <c r="I18" s="122"/>
      <c r="J18" s="122"/>
    </row>
    <row r="19" spans="1:10" s="123" customFormat="1" ht="18" customHeight="1">
      <c r="A19" s="82" t="s">
        <v>32</v>
      </c>
      <c r="B19" s="121" t="s">
        <v>76</v>
      </c>
      <c r="C19" s="82" t="s">
        <v>64</v>
      </c>
      <c r="D19" s="122">
        <v>40.05</v>
      </c>
      <c r="E19" s="122">
        <v>19.52</v>
      </c>
      <c r="F19" s="122">
        <v>0.17</v>
      </c>
      <c r="G19" s="122"/>
      <c r="H19" s="122">
        <v>2.38</v>
      </c>
      <c r="I19" s="122">
        <v>3.77</v>
      </c>
      <c r="J19" s="122">
        <v>14.21</v>
      </c>
    </row>
    <row r="20" spans="1:10" s="127" customFormat="1" ht="18" customHeight="1">
      <c r="A20" s="82" t="s">
        <v>33</v>
      </c>
      <c r="B20" s="121" t="s">
        <v>46</v>
      </c>
      <c r="C20" s="82" t="s">
        <v>47</v>
      </c>
      <c r="D20" s="122">
        <v>24.069999999999997</v>
      </c>
      <c r="E20" s="126">
        <v>0.34</v>
      </c>
      <c r="F20" s="126"/>
      <c r="G20" s="126">
        <v>2.97</v>
      </c>
      <c r="H20" s="126">
        <v>16.849999999999998</v>
      </c>
      <c r="I20" s="126"/>
      <c r="J20" s="126">
        <v>3.91</v>
      </c>
    </row>
    <row r="21" spans="1:10" s="120" customFormat="1" ht="24" customHeight="1">
      <c r="A21" s="118">
        <v>2</v>
      </c>
      <c r="B21" s="117" t="s">
        <v>29</v>
      </c>
      <c r="C21" s="118" t="s">
        <v>23</v>
      </c>
      <c r="D21" s="164" t="s">
        <v>378</v>
      </c>
      <c r="E21" s="128">
        <v>200.01999999999998</v>
      </c>
      <c r="F21" s="128">
        <v>199.34</v>
      </c>
      <c r="G21" s="128">
        <v>588.85</v>
      </c>
      <c r="H21" s="128">
        <v>233.99</v>
      </c>
      <c r="I21" s="128">
        <v>237.65</v>
      </c>
      <c r="J21" s="128">
        <v>223.53</v>
      </c>
    </row>
    <row r="22" spans="1:10" s="123" customFormat="1" ht="18" customHeight="1">
      <c r="A22" s="82" t="s">
        <v>16</v>
      </c>
      <c r="B22" s="121" t="s">
        <v>12</v>
      </c>
      <c r="C22" s="82" t="s">
        <v>24</v>
      </c>
      <c r="D22" s="122">
        <v>26.41</v>
      </c>
      <c r="E22" s="122">
        <v>2.44</v>
      </c>
      <c r="F22" s="122">
        <v>2.33</v>
      </c>
      <c r="G22" s="122">
        <v>21.62</v>
      </c>
      <c r="H22" s="122"/>
      <c r="I22" s="122">
        <v>0.02</v>
      </c>
      <c r="J22" s="122"/>
    </row>
    <row r="23" spans="1:10" s="123" customFormat="1" ht="18" customHeight="1">
      <c r="A23" s="82" t="s">
        <v>5</v>
      </c>
      <c r="B23" s="121" t="s">
        <v>13</v>
      </c>
      <c r="C23" s="82" t="s">
        <v>25</v>
      </c>
      <c r="D23" s="122">
        <v>1.65</v>
      </c>
      <c r="E23" s="122">
        <v>0.5</v>
      </c>
      <c r="F23" s="122">
        <v>0.54</v>
      </c>
      <c r="G23" s="122">
        <v>0.2</v>
      </c>
      <c r="H23" s="122">
        <v>0.2</v>
      </c>
      <c r="I23" s="122">
        <v>0.21</v>
      </c>
      <c r="J23" s="122"/>
    </row>
    <row r="24" spans="1:10" s="123" customFormat="1" ht="18" customHeight="1">
      <c r="A24" s="82" t="s">
        <v>6</v>
      </c>
      <c r="B24" s="121" t="s">
        <v>77</v>
      </c>
      <c r="C24" s="82" t="s">
        <v>111</v>
      </c>
      <c r="D24" s="122">
        <v>52.980000000000004</v>
      </c>
      <c r="E24" s="122">
        <v>2.09</v>
      </c>
      <c r="F24" s="122"/>
      <c r="G24" s="122">
        <v>46.61</v>
      </c>
      <c r="H24" s="122">
        <v>4.28</v>
      </c>
      <c r="I24" s="122"/>
      <c r="J24" s="122"/>
    </row>
    <row r="25" spans="1:10" s="123" customFormat="1" ht="18" customHeight="1">
      <c r="A25" s="82" t="s">
        <v>7</v>
      </c>
      <c r="B25" s="121" t="s">
        <v>78</v>
      </c>
      <c r="C25" s="82" t="s">
        <v>109</v>
      </c>
      <c r="D25" s="122">
        <v>19.15</v>
      </c>
      <c r="E25" s="129">
        <v>2.3600000000000003</v>
      </c>
      <c r="F25" s="129">
        <v>14.09</v>
      </c>
      <c r="G25" s="129">
        <v>2.2</v>
      </c>
      <c r="H25" s="129"/>
      <c r="I25" s="129">
        <v>0.5</v>
      </c>
      <c r="J25" s="129"/>
    </row>
    <row r="26" spans="1:10" s="123" customFormat="1" ht="18" customHeight="1">
      <c r="A26" s="82" t="s">
        <v>8</v>
      </c>
      <c r="B26" s="121" t="s">
        <v>79</v>
      </c>
      <c r="C26" s="82" t="s">
        <v>43</v>
      </c>
      <c r="D26" s="122">
        <v>59.42000000000001</v>
      </c>
      <c r="E26" s="122">
        <v>4.61</v>
      </c>
      <c r="F26" s="122">
        <v>1.41</v>
      </c>
      <c r="G26" s="122">
        <v>41.27</v>
      </c>
      <c r="H26" s="122">
        <v>0.9</v>
      </c>
      <c r="I26" s="122">
        <v>10.88</v>
      </c>
      <c r="J26" s="122">
        <v>0.35</v>
      </c>
    </row>
    <row r="27" spans="1:10" s="123" customFormat="1" ht="20.25" customHeight="1">
      <c r="A27" s="82" t="s">
        <v>9</v>
      </c>
      <c r="B27" s="121" t="s">
        <v>115</v>
      </c>
      <c r="C27" s="82" t="s">
        <v>26</v>
      </c>
      <c r="D27" s="122">
        <v>348.52</v>
      </c>
      <c r="E27" s="129">
        <v>105.39</v>
      </c>
      <c r="F27" s="129">
        <v>97.69999999999999</v>
      </c>
      <c r="G27" s="129">
        <v>141.04</v>
      </c>
      <c r="H27" s="129">
        <v>1</v>
      </c>
      <c r="I27" s="129">
        <v>1.4400000000000002</v>
      </c>
      <c r="J27" s="129">
        <v>1.9500000000000002</v>
      </c>
    </row>
    <row r="28" spans="1:10" s="127" customFormat="1" ht="18" customHeight="1">
      <c r="A28" s="82" t="s">
        <v>17</v>
      </c>
      <c r="B28" s="121" t="s">
        <v>94</v>
      </c>
      <c r="C28" s="82" t="s">
        <v>128</v>
      </c>
      <c r="D28" s="122">
        <v>11.8</v>
      </c>
      <c r="E28" s="130"/>
      <c r="F28" s="130"/>
      <c r="G28" s="130">
        <v>1</v>
      </c>
      <c r="H28" s="130">
        <v>10.8</v>
      </c>
      <c r="I28" s="130"/>
      <c r="J28" s="130"/>
    </row>
    <row r="29" spans="1:10" s="123" customFormat="1" ht="18" customHeight="1">
      <c r="A29" s="82" t="s">
        <v>18</v>
      </c>
      <c r="B29" s="121" t="s">
        <v>74</v>
      </c>
      <c r="C29" s="82" t="s">
        <v>63</v>
      </c>
      <c r="D29" s="122">
        <v>13.379999999999997</v>
      </c>
      <c r="E29" s="122">
        <v>6.75</v>
      </c>
      <c r="F29" s="122"/>
      <c r="G29" s="122">
        <v>4.54</v>
      </c>
      <c r="H29" s="122">
        <v>0.02</v>
      </c>
      <c r="I29" s="122">
        <v>2.04</v>
      </c>
      <c r="J29" s="122">
        <v>0.03</v>
      </c>
    </row>
    <row r="30" spans="1:10" s="123" customFormat="1" ht="18" customHeight="1">
      <c r="A30" s="82" t="s">
        <v>38</v>
      </c>
      <c r="B30" s="121" t="s">
        <v>81</v>
      </c>
      <c r="C30" s="82" t="s">
        <v>86</v>
      </c>
      <c r="D30" s="122">
        <v>37.07000000000001</v>
      </c>
      <c r="E30" s="122"/>
      <c r="F30" s="122"/>
      <c r="G30" s="122"/>
      <c r="H30" s="122"/>
      <c r="I30" s="122">
        <v>-0.55</v>
      </c>
      <c r="J30" s="122">
        <v>37.620000000000005</v>
      </c>
    </row>
    <row r="31" spans="1:10" s="123" customFormat="1" ht="18" customHeight="1">
      <c r="A31" s="82" t="s">
        <v>114</v>
      </c>
      <c r="B31" s="121" t="s">
        <v>82</v>
      </c>
      <c r="C31" s="82" t="s">
        <v>87</v>
      </c>
      <c r="D31" s="122">
        <v>276.43</v>
      </c>
      <c r="E31" s="122">
        <v>51.690000000000005</v>
      </c>
      <c r="F31" s="122">
        <v>44.76</v>
      </c>
      <c r="G31" s="122">
        <v>49.06</v>
      </c>
      <c r="H31" s="122">
        <v>61.55</v>
      </c>
      <c r="I31" s="122">
        <v>69.37</v>
      </c>
      <c r="J31" s="122"/>
    </row>
    <row r="32" spans="1:10" s="123" customFormat="1" ht="18" customHeight="1">
      <c r="A32" s="82" t="s">
        <v>141</v>
      </c>
      <c r="B32" s="121" t="s">
        <v>83</v>
      </c>
      <c r="C32" s="82" t="s">
        <v>91</v>
      </c>
      <c r="D32" s="122">
        <v>8.68</v>
      </c>
      <c r="E32" s="122">
        <v>0.62</v>
      </c>
      <c r="F32" s="122">
        <v>5.51</v>
      </c>
      <c r="G32" s="122">
        <v>0.6</v>
      </c>
      <c r="H32" s="122">
        <v>0.77</v>
      </c>
      <c r="I32" s="122">
        <v>0.47</v>
      </c>
      <c r="J32" s="122">
        <v>0.71</v>
      </c>
    </row>
    <row r="33" spans="1:10" s="123" customFormat="1" ht="18" customHeight="1">
      <c r="A33" s="82" t="s">
        <v>142</v>
      </c>
      <c r="B33" s="121" t="s">
        <v>102</v>
      </c>
      <c r="C33" s="82" t="s">
        <v>88</v>
      </c>
      <c r="D33" s="122">
        <v>3.24</v>
      </c>
      <c r="E33" s="129">
        <v>0.62</v>
      </c>
      <c r="F33" s="129">
        <v>1.34</v>
      </c>
      <c r="G33" s="129">
        <v>0.9500000000000001</v>
      </c>
      <c r="H33" s="129"/>
      <c r="I33" s="129"/>
      <c r="J33" s="129">
        <v>0.32999999999999996</v>
      </c>
    </row>
    <row r="34" spans="1:10" s="123" customFormat="1" ht="18" customHeight="1">
      <c r="A34" s="82" t="s">
        <v>143</v>
      </c>
      <c r="B34" s="121" t="s">
        <v>84</v>
      </c>
      <c r="C34" s="82" t="s">
        <v>89</v>
      </c>
      <c r="D34" s="122">
        <v>23.230000000000004</v>
      </c>
      <c r="E34" s="129">
        <v>1.58</v>
      </c>
      <c r="F34" s="129">
        <v>0.04</v>
      </c>
      <c r="G34" s="129">
        <v>20.89</v>
      </c>
      <c r="H34" s="129">
        <v>0.1</v>
      </c>
      <c r="I34" s="129">
        <v>0.62</v>
      </c>
      <c r="J34" s="129"/>
    </row>
    <row r="35" spans="1:10" s="123" customFormat="1" ht="18" customHeight="1">
      <c r="A35" s="82" t="s">
        <v>144</v>
      </c>
      <c r="B35" s="121" t="s">
        <v>85</v>
      </c>
      <c r="C35" s="82" t="s">
        <v>39</v>
      </c>
      <c r="D35" s="122">
        <v>78.67</v>
      </c>
      <c r="E35" s="129">
        <v>3.52</v>
      </c>
      <c r="F35" s="129">
        <v>1.19</v>
      </c>
      <c r="G35" s="129">
        <v>43.53</v>
      </c>
      <c r="H35" s="129">
        <v>8.29</v>
      </c>
      <c r="I35" s="129">
        <v>11.48</v>
      </c>
      <c r="J35" s="129">
        <v>10.66</v>
      </c>
    </row>
    <row r="36" spans="1:10" s="123" customFormat="1" ht="18" customHeight="1">
      <c r="A36" s="82" t="s">
        <v>145</v>
      </c>
      <c r="B36" s="121" t="s">
        <v>92</v>
      </c>
      <c r="C36" s="82" t="s">
        <v>44</v>
      </c>
      <c r="D36" s="122">
        <v>116.02000000000001</v>
      </c>
      <c r="E36" s="122">
        <v>14.76</v>
      </c>
      <c r="F36" s="122"/>
      <c r="G36" s="122">
        <v>99.01</v>
      </c>
      <c r="H36" s="122"/>
      <c r="I36" s="122"/>
      <c r="J36" s="122">
        <v>2.25</v>
      </c>
    </row>
    <row r="37" spans="1:10" s="123" customFormat="1" ht="18" customHeight="1">
      <c r="A37" s="82" t="s">
        <v>146</v>
      </c>
      <c r="B37" s="121" t="s">
        <v>132</v>
      </c>
      <c r="C37" s="82" t="s">
        <v>130</v>
      </c>
      <c r="D37" s="122">
        <v>6.15</v>
      </c>
      <c r="E37" s="122">
        <v>0.6699999999999999</v>
      </c>
      <c r="F37" s="122">
        <v>1.07</v>
      </c>
      <c r="G37" s="122">
        <v>1.36</v>
      </c>
      <c r="H37" s="122">
        <v>1.05</v>
      </c>
      <c r="I37" s="122">
        <v>1.11</v>
      </c>
      <c r="J37" s="122">
        <v>0.89</v>
      </c>
    </row>
    <row r="38" spans="1:10" s="123" customFormat="1" ht="18" customHeight="1">
      <c r="A38" s="82" t="s">
        <v>147</v>
      </c>
      <c r="B38" s="121" t="s">
        <v>133</v>
      </c>
      <c r="C38" s="82" t="s">
        <v>131</v>
      </c>
      <c r="D38" s="122">
        <v>2.65</v>
      </c>
      <c r="E38" s="122">
        <v>0.63</v>
      </c>
      <c r="F38" s="122">
        <v>1.9100000000000001</v>
      </c>
      <c r="G38" s="122"/>
      <c r="H38" s="122">
        <v>0.11</v>
      </c>
      <c r="I38" s="122"/>
      <c r="J38" s="122"/>
    </row>
    <row r="39" spans="1:10" s="123" customFormat="1" ht="18" customHeight="1">
      <c r="A39" s="82" t="s">
        <v>148</v>
      </c>
      <c r="B39" s="121" t="s">
        <v>129</v>
      </c>
      <c r="C39" s="82" t="s">
        <v>93</v>
      </c>
      <c r="D39" s="122">
        <v>9.23</v>
      </c>
      <c r="E39" s="122">
        <v>0.01</v>
      </c>
      <c r="F39" s="122">
        <v>0.15</v>
      </c>
      <c r="G39" s="122">
        <v>1.24</v>
      </c>
      <c r="H39" s="122">
        <v>2.77</v>
      </c>
      <c r="I39" s="122">
        <v>2.94</v>
      </c>
      <c r="J39" s="122">
        <v>2.12</v>
      </c>
    </row>
    <row r="40" spans="1:10" s="123" customFormat="1" ht="18" customHeight="1">
      <c r="A40" s="82" t="s">
        <v>149</v>
      </c>
      <c r="B40" s="121" t="s">
        <v>135</v>
      </c>
      <c r="C40" s="82" t="s">
        <v>136</v>
      </c>
      <c r="D40" s="122">
        <v>138.63000000000002</v>
      </c>
      <c r="E40" s="122">
        <v>1.78</v>
      </c>
      <c r="F40" s="122">
        <v>13.46</v>
      </c>
      <c r="G40" s="122">
        <v>43.41</v>
      </c>
      <c r="H40" s="122">
        <v>42.97</v>
      </c>
      <c r="I40" s="122">
        <v>13.96</v>
      </c>
      <c r="J40" s="122">
        <v>23.05</v>
      </c>
    </row>
    <row r="41" spans="1:10" s="123" customFormat="1" ht="18" customHeight="1">
      <c r="A41" s="82" t="s">
        <v>151</v>
      </c>
      <c r="B41" s="121" t="s">
        <v>134</v>
      </c>
      <c r="C41" s="82" t="s">
        <v>137</v>
      </c>
      <c r="D41" s="122">
        <v>54.699999999999996</v>
      </c>
      <c r="E41" s="122">
        <v>0</v>
      </c>
      <c r="F41" s="122">
        <v>13.86</v>
      </c>
      <c r="G41" s="122">
        <v>28.63</v>
      </c>
      <c r="H41" s="122">
        <v>3.4</v>
      </c>
      <c r="I41" s="122">
        <v>1.13</v>
      </c>
      <c r="J41" s="122">
        <v>7.68</v>
      </c>
    </row>
    <row r="42" spans="1:10" s="120" customFormat="1" ht="24" customHeight="1">
      <c r="A42" s="251">
        <v>3</v>
      </c>
      <c r="B42" s="131" t="s">
        <v>62</v>
      </c>
      <c r="C42" s="132" t="s">
        <v>75</v>
      </c>
      <c r="D42" s="133">
        <v>749.7199999999999</v>
      </c>
      <c r="E42" s="133">
        <v>11.76</v>
      </c>
      <c r="F42" s="133">
        <v>40.47</v>
      </c>
      <c r="G42" s="133">
        <v>491.65999999999997</v>
      </c>
      <c r="H42" s="133">
        <v>122.4</v>
      </c>
      <c r="I42" s="133">
        <v>50.43</v>
      </c>
      <c r="J42" s="133">
        <v>33</v>
      </c>
    </row>
    <row r="43" spans="1:10" s="120" customFormat="1" ht="21" customHeight="1">
      <c r="A43" s="252"/>
      <c r="B43" s="253"/>
      <c r="C43" s="254"/>
      <c r="D43" s="254"/>
      <c r="E43" s="254"/>
      <c r="F43" s="254"/>
      <c r="G43" s="254"/>
      <c r="H43" s="304" t="s">
        <v>427</v>
      </c>
      <c r="I43" s="304"/>
      <c r="J43" s="304"/>
    </row>
    <row r="44" spans="1:10" s="6" customFormat="1" ht="13.5" customHeight="1">
      <c r="A44" s="5"/>
      <c r="B44" s="4"/>
      <c r="C44" s="5"/>
      <c r="D44" s="4"/>
      <c r="E44" s="4"/>
      <c r="F44" s="4"/>
      <c r="G44" s="4"/>
      <c r="H44" s="4"/>
      <c r="I44" s="4"/>
      <c r="J44" s="4"/>
    </row>
    <row r="45" spans="1:10" s="6" customFormat="1" ht="37.5" customHeight="1">
      <c r="A45" s="5"/>
      <c r="B45" s="4"/>
      <c r="C45" s="5"/>
      <c r="D45" s="4"/>
      <c r="E45" s="4"/>
      <c r="F45" s="4"/>
      <c r="G45" s="4"/>
      <c r="H45" s="4"/>
      <c r="I45" s="4"/>
      <c r="J45" s="4"/>
    </row>
    <row r="46" ht="15.75">
      <c r="I46" s="255"/>
    </row>
  </sheetData>
  <sheetProtection/>
  <mergeCells count="13">
    <mergeCell ref="H43:J43"/>
    <mergeCell ref="A3:B3"/>
    <mergeCell ref="D3:F3"/>
    <mergeCell ref="A4:J4"/>
    <mergeCell ref="A5:J5"/>
    <mergeCell ref="A6:J6"/>
    <mergeCell ref="A7:A8"/>
    <mergeCell ref="B7:B8"/>
    <mergeCell ref="C7:C8"/>
    <mergeCell ref="D7:D8"/>
    <mergeCell ref="E7:J7"/>
    <mergeCell ref="A2:B2"/>
    <mergeCell ref="D2:F2"/>
  </mergeCells>
  <printOptions/>
  <pageMargins left="1.299212598425197" right="0.5118110236220472" top="0.5511811023622047" bottom="0.5511811023622047" header="0.31496062992125984" footer="0.31496062992125984"/>
  <pageSetup horizontalDpi="600" verticalDpi="600" orientation="landscape" paperSize="8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zoomScale="55" zoomScaleNormal="55" zoomScalePageLayoutView="0" workbookViewId="0" topLeftCell="A2">
      <selection activeCell="H41" sqref="H41:J41"/>
    </sheetView>
  </sheetViews>
  <sheetFormatPr defaultColWidth="9.140625" defaultRowHeight="12.75"/>
  <cols>
    <col min="1" max="1" width="7.28125" style="14" customWidth="1"/>
    <col min="2" max="2" width="70.7109375" style="0" customWidth="1"/>
    <col min="3" max="3" width="16.140625" style="0" customWidth="1"/>
    <col min="4" max="4" width="19.57421875" style="0" customWidth="1"/>
    <col min="5" max="5" width="17.00390625" style="0" customWidth="1"/>
    <col min="6" max="6" width="15.00390625" style="0" customWidth="1"/>
    <col min="7" max="7" width="14.7109375" style="0" customWidth="1"/>
    <col min="8" max="8" width="18.140625" style="0" customWidth="1"/>
    <col min="9" max="9" width="17.140625" style="0" customWidth="1"/>
    <col min="10" max="10" width="14.140625" style="0" customWidth="1"/>
  </cols>
  <sheetData>
    <row r="2" spans="1:6" ht="18.75" customHeight="1">
      <c r="A2" s="302" t="s">
        <v>382</v>
      </c>
      <c r="B2" s="302"/>
      <c r="C2" s="303" t="s">
        <v>380</v>
      </c>
      <c r="D2" s="303"/>
      <c r="E2" s="303"/>
      <c r="F2" s="303"/>
    </row>
    <row r="3" spans="1:10" ht="18.75" customHeight="1">
      <c r="A3" s="302" t="s">
        <v>383</v>
      </c>
      <c r="B3" s="302"/>
      <c r="C3" s="303" t="s">
        <v>381</v>
      </c>
      <c r="D3" s="303"/>
      <c r="E3" s="303"/>
      <c r="F3" s="303"/>
      <c r="G3" s="162"/>
      <c r="H3" s="11"/>
      <c r="I3" s="11"/>
      <c r="J3" s="11"/>
    </row>
    <row r="4" spans="1:10" ht="55.5" customHeight="1">
      <c r="A4" s="305" t="s">
        <v>370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.75">
      <c r="A5" s="306" t="s">
        <v>369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5.75">
      <c r="A6" s="307" t="s">
        <v>27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27" customHeight="1">
      <c r="A7" s="309" t="s">
        <v>15</v>
      </c>
      <c r="B7" s="295" t="s">
        <v>138</v>
      </c>
      <c r="C7" s="295" t="s">
        <v>19</v>
      </c>
      <c r="D7" s="297" t="s">
        <v>126</v>
      </c>
      <c r="E7" s="299" t="s">
        <v>140</v>
      </c>
      <c r="F7" s="300"/>
      <c r="G7" s="300"/>
      <c r="H7" s="300"/>
      <c r="I7" s="300"/>
      <c r="J7" s="301"/>
    </row>
    <row r="8" spans="1:10" ht="29.25" customHeight="1">
      <c r="A8" s="310"/>
      <c r="B8" s="295"/>
      <c r="C8" s="296"/>
      <c r="D8" s="298"/>
      <c r="E8" s="20" t="s">
        <v>168</v>
      </c>
      <c r="F8" s="20" t="s">
        <v>169</v>
      </c>
      <c r="G8" s="20" t="s">
        <v>170</v>
      </c>
      <c r="H8" s="20" t="s">
        <v>171</v>
      </c>
      <c r="I8" s="20" t="s">
        <v>172</v>
      </c>
      <c r="J8" s="20" t="s">
        <v>173</v>
      </c>
    </row>
    <row r="9" spans="1:10" ht="14.25" customHeight="1">
      <c r="A9" s="21" t="s">
        <v>53</v>
      </c>
      <c r="B9" s="21" t="s">
        <v>54</v>
      </c>
      <c r="C9" s="21" t="s">
        <v>55</v>
      </c>
      <c r="D9" s="22" t="s">
        <v>428</v>
      </c>
      <c r="E9" s="23" t="s">
        <v>56</v>
      </c>
      <c r="F9" s="23" t="s">
        <v>57</v>
      </c>
      <c r="G9" s="23" t="s">
        <v>58</v>
      </c>
      <c r="H9" s="23" t="s">
        <v>164</v>
      </c>
      <c r="I9" s="23" t="s">
        <v>165</v>
      </c>
      <c r="J9" s="23" t="s">
        <v>166</v>
      </c>
    </row>
    <row r="10" spans="1:10" ht="18.75">
      <c r="A10" s="256">
        <v>1</v>
      </c>
      <c r="B10" s="165" t="s">
        <v>28</v>
      </c>
      <c r="C10" s="166" t="s">
        <v>20</v>
      </c>
      <c r="D10" s="167">
        <v>78.27</v>
      </c>
      <c r="E10" s="168">
        <v>12.6</v>
      </c>
      <c r="F10" s="168">
        <v>14.26</v>
      </c>
      <c r="G10" s="168">
        <v>42.18</v>
      </c>
      <c r="H10" s="168">
        <v>6.99</v>
      </c>
      <c r="I10" s="168">
        <v>1.04</v>
      </c>
      <c r="J10" s="168">
        <v>1.2000000000000002</v>
      </c>
    </row>
    <row r="11" spans="1:10" ht="18.75">
      <c r="A11" s="170" t="s">
        <v>0</v>
      </c>
      <c r="B11" s="169" t="s">
        <v>71</v>
      </c>
      <c r="C11" s="170" t="s">
        <v>72</v>
      </c>
      <c r="D11" s="171">
        <v>18.12</v>
      </c>
      <c r="E11" s="171">
        <v>10.35</v>
      </c>
      <c r="F11" s="171">
        <v>1.57</v>
      </c>
      <c r="G11" s="171">
        <v>2.59</v>
      </c>
      <c r="H11" s="171">
        <v>2.2</v>
      </c>
      <c r="I11" s="171">
        <v>0.56</v>
      </c>
      <c r="J11" s="171">
        <v>0.8500000000000001</v>
      </c>
    </row>
    <row r="12" spans="1:10" ht="18.75">
      <c r="A12" s="173"/>
      <c r="B12" s="172" t="s">
        <v>69</v>
      </c>
      <c r="C12" s="173" t="s">
        <v>70</v>
      </c>
      <c r="D12" s="174">
        <v>17.87</v>
      </c>
      <c r="E12" s="174">
        <v>10.35</v>
      </c>
      <c r="F12" s="174">
        <v>1.57</v>
      </c>
      <c r="G12" s="174">
        <v>2.59</v>
      </c>
      <c r="H12" s="174">
        <v>1.9500000000000002</v>
      </c>
      <c r="I12" s="174">
        <v>0.56</v>
      </c>
      <c r="J12" s="174">
        <v>0.8500000000000001</v>
      </c>
    </row>
    <row r="13" spans="1:10" ht="18.75">
      <c r="A13" s="173"/>
      <c r="B13" s="172" t="s">
        <v>163</v>
      </c>
      <c r="C13" s="173" t="s">
        <v>162</v>
      </c>
      <c r="D13" s="174">
        <v>0.25</v>
      </c>
      <c r="E13" s="174"/>
      <c r="F13" s="174"/>
      <c r="G13" s="174"/>
      <c r="H13" s="174">
        <v>0.25</v>
      </c>
      <c r="I13" s="174"/>
      <c r="J13" s="174"/>
    </row>
    <row r="14" spans="1:10" ht="18.75">
      <c r="A14" s="170" t="s">
        <v>1</v>
      </c>
      <c r="B14" s="169" t="s">
        <v>95</v>
      </c>
      <c r="C14" s="170" t="s">
        <v>45</v>
      </c>
      <c r="D14" s="171">
        <v>14.93</v>
      </c>
      <c r="E14" s="171"/>
      <c r="F14" s="171">
        <v>1.9</v>
      </c>
      <c r="G14" s="171">
        <v>8.19</v>
      </c>
      <c r="H14" s="171">
        <v>4.1</v>
      </c>
      <c r="I14" s="171">
        <v>0.39</v>
      </c>
      <c r="J14" s="171">
        <v>0.35</v>
      </c>
    </row>
    <row r="15" spans="1:10" ht="18.75">
      <c r="A15" s="170" t="s">
        <v>2</v>
      </c>
      <c r="B15" s="169" t="s">
        <v>30</v>
      </c>
      <c r="C15" s="170" t="s">
        <v>35</v>
      </c>
      <c r="D15" s="171">
        <v>19.51</v>
      </c>
      <c r="E15" s="171">
        <v>1.25</v>
      </c>
      <c r="F15" s="171">
        <v>4.08</v>
      </c>
      <c r="G15" s="171">
        <v>13.4</v>
      </c>
      <c r="H15" s="171">
        <v>0.69</v>
      </c>
      <c r="I15" s="171">
        <v>0.09</v>
      </c>
      <c r="J15" s="171"/>
    </row>
    <row r="16" spans="1:10" ht="18.75">
      <c r="A16" s="170" t="s">
        <v>3</v>
      </c>
      <c r="B16" s="169" t="s">
        <v>10</v>
      </c>
      <c r="C16" s="170" t="s">
        <v>21</v>
      </c>
      <c r="D16" s="171">
        <v>19.8</v>
      </c>
      <c r="E16" s="171">
        <v>0</v>
      </c>
      <c r="F16" s="171">
        <v>2.8</v>
      </c>
      <c r="G16" s="171">
        <v>17</v>
      </c>
      <c r="H16" s="171"/>
      <c r="I16" s="171"/>
      <c r="J16" s="171"/>
    </row>
    <row r="17" spans="1:10" ht="18.75">
      <c r="A17" s="170" t="s">
        <v>32</v>
      </c>
      <c r="B17" s="169" t="s">
        <v>31</v>
      </c>
      <c r="C17" s="170" t="s">
        <v>36</v>
      </c>
      <c r="D17" s="171">
        <v>5.91</v>
      </c>
      <c r="E17" s="171">
        <v>1</v>
      </c>
      <c r="F17" s="171">
        <v>3.91</v>
      </c>
      <c r="G17" s="171">
        <v>1</v>
      </c>
      <c r="H17" s="171"/>
      <c r="I17" s="171"/>
      <c r="J17" s="171"/>
    </row>
    <row r="18" spans="1:10" ht="18.75">
      <c r="A18" s="176">
        <v>2</v>
      </c>
      <c r="B18" s="175" t="s">
        <v>29</v>
      </c>
      <c r="C18" s="176" t="s">
        <v>23</v>
      </c>
      <c r="D18" s="177">
        <v>4.66</v>
      </c>
      <c r="E18" s="171">
        <v>1.3800000000000001</v>
      </c>
      <c r="F18" s="171">
        <v>0.35</v>
      </c>
      <c r="G18" s="171">
        <v>1.8499999999999999</v>
      </c>
      <c r="H18" s="171">
        <v>0.5</v>
      </c>
      <c r="I18" s="171">
        <v>0.55</v>
      </c>
      <c r="J18" s="171">
        <v>0.03</v>
      </c>
    </row>
    <row r="19" spans="1:10" ht="18.75">
      <c r="A19" s="170" t="s">
        <v>16</v>
      </c>
      <c r="B19" s="169" t="s">
        <v>12</v>
      </c>
      <c r="C19" s="170" t="s">
        <v>24</v>
      </c>
      <c r="D19" s="171"/>
      <c r="E19" s="171"/>
      <c r="F19" s="171"/>
      <c r="G19" s="171"/>
      <c r="H19" s="171"/>
      <c r="I19" s="171"/>
      <c r="J19" s="171"/>
    </row>
    <row r="20" spans="1:10" ht="18.75">
      <c r="A20" s="170" t="s">
        <v>5</v>
      </c>
      <c r="B20" s="169" t="s">
        <v>13</v>
      </c>
      <c r="C20" s="170" t="s">
        <v>25</v>
      </c>
      <c r="D20" s="171"/>
      <c r="E20" s="171"/>
      <c r="F20" s="171"/>
      <c r="G20" s="171"/>
      <c r="H20" s="171"/>
      <c r="I20" s="171"/>
      <c r="J20" s="171"/>
    </row>
    <row r="21" spans="1:10" ht="18.75">
      <c r="A21" s="170" t="s">
        <v>6</v>
      </c>
      <c r="B21" s="169" t="s">
        <v>14</v>
      </c>
      <c r="C21" s="170" t="s">
        <v>107</v>
      </c>
      <c r="D21" s="171"/>
      <c r="E21" s="171"/>
      <c r="F21" s="171"/>
      <c r="G21" s="171"/>
      <c r="H21" s="171"/>
      <c r="I21" s="171"/>
      <c r="J21" s="171"/>
    </row>
    <row r="22" spans="1:10" ht="18.75">
      <c r="A22" s="170" t="s">
        <v>7</v>
      </c>
      <c r="B22" s="169" t="s">
        <v>73</v>
      </c>
      <c r="C22" s="170" t="s">
        <v>110</v>
      </c>
      <c r="D22" s="171"/>
      <c r="E22" s="171"/>
      <c r="F22" s="171"/>
      <c r="G22" s="171"/>
      <c r="H22" s="171"/>
      <c r="I22" s="171"/>
      <c r="J22" s="171"/>
    </row>
    <row r="23" spans="1:10" ht="18.75">
      <c r="A23" s="170" t="s">
        <v>8</v>
      </c>
      <c r="B23" s="169" t="s">
        <v>77</v>
      </c>
      <c r="C23" s="170" t="s">
        <v>111</v>
      </c>
      <c r="D23" s="171"/>
      <c r="E23" s="171"/>
      <c r="F23" s="171"/>
      <c r="G23" s="171"/>
      <c r="H23" s="171"/>
      <c r="I23" s="171"/>
      <c r="J23" s="171"/>
    </row>
    <row r="24" spans="1:10" ht="18.75">
      <c r="A24" s="170" t="s">
        <v>9</v>
      </c>
      <c r="B24" s="169" t="s">
        <v>78</v>
      </c>
      <c r="C24" s="170" t="s">
        <v>109</v>
      </c>
      <c r="D24" s="171"/>
      <c r="E24" s="171"/>
      <c r="F24" s="171"/>
      <c r="G24" s="171"/>
      <c r="H24" s="171"/>
      <c r="I24" s="171"/>
      <c r="J24" s="171"/>
    </row>
    <row r="25" spans="1:10" ht="18.75">
      <c r="A25" s="170" t="s">
        <v>17</v>
      </c>
      <c r="B25" s="169" t="s">
        <v>79</v>
      </c>
      <c r="C25" s="170" t="s">
        <v>43</v>
      </c>
      <c r="D25" s="171"/>
      <c r="E25" s="171"/>
      <c r="F25" s="171"/>
      <c r="G25" s="171"/>
      <c r="H25" s="171"/>
      <c r="I25" s="171"/>
      <c r="J25" s="171"/>
    </row>
    <row r="26" spans="1:10" ht="18.75">
      <c r="A26" s="170" t="s">
        <v>18</v>
      </c>
      <c r="B26" s="169" t="s">
        <v>80</v>
      </c>
      <c r="C26" s="170" t="s">
        <v>37</v>
      </c>
      <c r="D26" s="171"/>
      <c r="E26" s="171"/>
      <c r="F26" s="171"/>
      <c r="G26" s="171"/>
      <c r="H26" s="171"/>
      <c r="I26" s="171"/>
      <c r="J26" s="171"/>
    </row>
    <row r="27" spans="1:10" ht="18.75">
      <c r="A27" s="170" t="s">
        <v>38</v>
      </c>
      <c r="B27" s="169" t="s">
        <v>115</v>
      </c>
      <c r="C27" s="170" t="s">
        <v>26</v>
      </c>
      <c r="D27" s="171">
        <v>1.08</v>
      </c>
      <c r="E27" s="171">
        <v>1.08</v>
      </c>
      <c r="F27" s="171"/>
      <c r="G27" s="171"/>
      <c r="H27" s="171"/>
      <c r="I27" s="171"/>
      <c r="J27" s="171"/>
    </row>
    <row r="28" spans="1:10" ht="18.75">
      <c r="A28" s="257" t="s">
        <v>114</v>
      </c>
      <c r="B28" s="169" t="s">
        <v>94</v>
      </c>
      <c r="C28" s="170" t="s">
        <v>128</v>
      </c>
      <c r="D28" s="171"/>
      <c r="E28" s="171"/>
      <c r="F28" s="171"/>
      <c r="G28" s="171"/>
      <c r="H28" s="171"/>
      <c r="I28" s="171"/>
      <c r="J28" s="171"/>
    </row>
    <row r="29" spans="1:10" ht="18.75">
      <c r="A29" s="257" t="s">
        <v>141</v>
      </c>
      <c r="B29" s="169" t="s">
        <v>104</v>
      </c>
      <c r="C29" s="170" t="s">
        <v>108</v>
      </c>
      <c r="D29" s="171"/>
      <c r="E29" s="171"/>
      <c r="F29" s="171"/>
      <c r="G29" s="171"/>
      <c r="H29" s="171"/>
      <c r="I29" s="171"/>
      <c r="J29" s="171"/>
    </row>
    <row r="30" spans="1:10" ht="18.75">
      <c r="A30" s="170" t="s">
        <v>142</v>
      </c>
      <c r="B30" s="169" t="s">
        <v>74</v>
      </c>
      <c r="C30" s="170" t="s">
        <v>63</v>
      </c>
      <c r="D30" s="171"/>
      <c r="E30" s="171"/>
      <c r="F30" s="171"/>
      <c r="G30" s="171"/>
      <c r="H30" s="171"/>
      <c r="I30" s="171"/>
      <c r="J30" s="171"/>
    </row>
    <row r="31" spans="1:10" ht="18.75">
      <c r="A31" s="170" t="s">
        <v>143</v>
      </c>
      <c r="B31" s="169" t="s">
        <v>81</v>
      </c>
      <c r="C31" s="170" t="s">
        <v>86</v>
      </c>
      <c r="D31" s="171">
        <v>0.55</v>
      </c>
      <c r="E31" s="171"/>
      <c r="F31" s="171"/>
      <c r="G31" s="171"/>
      <c r="H31" s="171"/>
      <c r="I31" s="171">
        <v>0.55</v>
      </c>
      <c r="J31" s="171"/>
    </row>
    <row r="32" spans="1:10" ht="18.75">
      <c r="A32" s="170" t="s">
        <v>144</v>
      </c>
      <c r="B32" s="169" t="s">
        <v>82</v>
      </c>
      <c r="C32" s="170" t="s">
        <v>87</v>
      </c>
      <c r="D32" s="171">
        <v>0.65</v>
      </c>
      <c r="E32" s="171">
        <v>0.30000000000000004</v>
      </c>
      <c r="F32" s="171">
        <v>0.35</v>
      </c>
      <c r="G32" s="171"/>
      <c r="H32" s="171"/>
      <c r="I32" s="171"/>
      <c r="J32" s="171"/>
    </row>
    <row r="33" spans="1:10" ht="18.75">
      <c r="A33" s="170" t="s">
        <v>145</v>
      </c>
      <c r="B33" s="169" t="s">
        <v>83</v>
      </c>
      <c r="C33" s="170" t="s">
        <v>91</v>
      </c>
      <c r="D33" s="171">
        <v>0.03</v>
      </c>
      <c r="E33" s="171"/>
      <c r="F33" s="171"/>
      <c r="G33" s="171"/>
      <c r="H33" s="171"/>
      <c r="I33" s="171"/>
      <c r="J33" s="171">
        <v>0.03</v>
      </c>
    </row>
    <row r="34" spans="1:10" ht="18.75">
      <c r="A34" s="170" t="s">
        <v>146</v>
      </c>
      <c r="B34" s="169" t="s">
        <v>102</v>
      </c>
      <c r="C34" s="170" t="s">
        <v>88</v>
      </c>
      <c r="D34" s="171"/>
      <c r="E34" s="171"/>
      <c r="F34" s="171"/>
      <c r="G34" s="171"/>
      <c r="H34" s="171"/>
      <c r="I34" s="171"/>
      <c r="J34" s="171"/>
    </row>
    <row r="35" spans="1:10" ht="18.75">
      <c r="A35" s="170" t="s">
        <v>147</v>
      </c>
      <c r="B35" s="169" t="s">
        <v>105</v>
      </c>
      <c r="C35" s="170" t="s">
        <v>103</v>
      </c>
      <c r="D35" s="171"/>
      <c r="E35" s="171"/>
      <c r="F35" s="171"/>
      <c r="G35" s="171"/>
      <c r="H35" s="171"/>
      <c r="I35" s="171"/>
      <c r="J35" s="171"/>
    </row>
    <row r="36" spans="1:10" ht="18.75">
      <c r="A36" s="170" t="s">
        <v>148</v>
      </c>
      <c r="B36" s="169" t="s">
        <v>84</v>
      </c>
      <c r="C36" s="170" t="s">
        <v>89</v>
      </c>
      <c r="D36" s="171"/>
      <c r="E36" s="171"/>
      <c r="F36" s="171"/>
      <c r="G36" s="171"/>
      <c r="H36" s="171"/>
      <c r="I36" s="171"/>
      <c r="J36" s="171"/>
    </row>
    <row r="37" spans="1:10" ht="18.75">
      <c r="A37" s="170" t="s">
        <v>149</v>
      </c>
      <c r="B37" s="169" t="s">
        <v>85</v>
      </c>
      <c r="C37" s="170" t="s">
        <v>39</v>
      </c>
      <c r="D37" s="171">
        <v>1.8499999999999999</v>
      </c>
      <c r="E37" s="171"/>
      <c r="F37" s="171"/>
      <c r="G37" s="171">
        <v>1.8499999999999999</v>
      </c>
      <c r="H37" s="171"/>
      <c r="I37" s="171"/>
      <c r="J37" s="171"/>
    </row>
    <row r="38" spans="1:10" ht="18.75">
      <c r="A38" s="257" t="s">
        <v>151</v>
      </c>
      <c r="B38" s="169" t="s">
        <v>92</v>
      </c>
      <c r="C38" s="170" t="s">
        <v>44</v>
      </c>
      <c r="D38" s="171"/>
      <c r="E38" s="171"/>
      <c r="F38" s="171"/>
      <c r="G38" s="171"/>
      <c r="H38" s="171"/>
      <c r="I38" s="171"/>
      <c r="J38" s="171"/>
    </row>
    <row r="39" spans="1:10" ht="18.75">
      <c r="A39" s="170" t="s">
        <v>152</v>
      </c>
      <c r="B39" s="169" t="s">
        <v>132</v>
      </c>
      <c r="C39" s="170" t="s">
        <v>130</v>
      </c>
      <c r="D39" s="171"/>
      <c r="E39" s="171"/>
      <c r="F39" s="171"/>
      <c r="G39" s="171"/>
      <c r="H39" s="171"/>
      <c r="I39" s="171"/>
      <c r="J39" s="171"/>
    </row>
    <row r="40" spans="1:10" ht="18.75">
      <c r="A40" s="212" t="s">
        <v>153</v>
      </c>
      <c r="B40" s="211" t="s">
        <v>133</v>
      </c>
      <c r="C40" s="212" t="s">
        <v>131</v>
      </c>
      <c r="D40" s="213"/>
      <c r="E40" s="213"/>
      <c r="F40" s="213"/>
      <c r="G40" s="213"/>
      <c r="H40" s="213"/>
      <c r="I40" s="213"/>
      <c r="J40" s="213"/>
    </row>
    <row r="41" spans="8:10" ht="24.75" customHeight="1">
      <c r="H41" s="304" t="s">
        <v>427</v>
      </c>
      <c r="I41" s="304"/>
      <c r="J41" s="304"/>
    </row>
  </sheetData>
  <sheetProtection/>
  <mergeCells count="13">
    <mergeCell ref="H41:J41"/>
    <mergeCell ref="A6:J6"/>
    <mergeCell ref="A7:A8"/>
    <mergeCell ref="B7:B8"/>
    <mergeCell ref="C7:C8"/>
    <mergeCell ref="D7:D8"/>
    <mergeCell ref="E7:J7"/>
    <mergeCell ref="A2:B2"/>
    <mergeCell ref="C2:F2"/>
    <mergeCell ref="C3:F3"/>
    <mergeCell ref="A3:B3"/>
    <mergeCell ref="A4:J4"/>
    <mergeCell ref="A5:J5"/>
  </mergeCells>
  <printOptions/>
  <pageMargins left="1.299212598425197" right="0.7086614173228347" top="0.5511811023622047" bottom="0.7480314960629921" header="0.31496062992125984" footer="0.31496062992125984"/>
  <pageSetup horizontalDpi="600" verticalDpi="600" orientation="landscape" paperSize="8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="84" zoomScaleNormal="84" zoomScalePageLayoutView="0" workbookViewId="0" topLeftCell="A19">
      <selection activeCell="H34" sqref="H34:J34"/>
    </sheetView>
  </sheetViews>
  <sheetFormatPr defaultColWidth="9.140625" defaultRowHeight="12.75"/>
  <cols>
    <col min="1" max="1" width="9.140625" style="14" customWidth="1"/>
    <col min="2" max="2" width="57.140625" style="0" customWidth="1"/>
    <col min="3" max="3" width="18.57421875" style="0" customWidth="1"/>
    <col min="4" max="4" width="16.140625" style="0" customWidth="1"/>
    <col min="5" max="5" width="15.57421875" style="0" customWidth="1"/>
    <col min="6" max="6" width="14.7109375" style="0" customWidth="1"/>
    <col min="7" max="7" width="15.28125" style="0" customWidth="1"/>
    <col min="8" max="8" width="16.57421875" style="0" customWidth="1"/>
    <col min="9" max="9" width="15.7109375" style="0" customWidth="1"/>
    <col min="10" max="10" width="15.421875" style="0" customWidth="1"/>
  </cols>
  <sheetData>
    <row r="2" spans="1:10" ht="18.75">
      <c r="A2" s="302" t="s">
        <v>382</v>
      </c>
      <c r="B2" s="302"/>
      <c r="C2" s="303" t="s">
        <v>380</v>
      </c>
      <c r="D2" s="303"/>
      <c r="E2" s="303"/>
      <c r="F2" s="303"/>
      <c r="G2" s="2"/>
      <c r="H2" s="2"/>
      <c r="I2" s="2"/>
      <c r="J2" s="2"/>
    </row>
    <row r="3" spans="1:10" ht="35.25" customHeight="1">
      <c r="A3" s="302" t="s">
        <v>383</v>
      </c>
      <c r="B3" s="302"/>
      <c r="C3" s="318" t="s">
        <v>381</v>
      </c>
      <c r="D3" s="318"/>
      <c r="E3" s="318"/>
      <c r="F3" s="318"/>
      <c r="G3" s="162"/>
      <c r="H3" s="10"/>
      <c r="I3" s="10"/>
      <c r="J3" s="10"/>
    </row>
    <row r="4" spans="1:10" ht="47.25" customHeight="1">
      <c r="A4" s="305" t="s">
        <v>371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.75">
      <c r="A5" s="306" t="s">
        <v>369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5.75">
      <c r="A6" s="307" t="s">
        <v>27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33" customHeight="1">
      <c r="A7" s="319" t="s">
        <v>15</v>
      </c>
      <c r="B7" s="321" t="s">
        <v>138</v>
      </c>
      <c r="C7" s="311" t="s">
        <v>19</v>
      </c>
      <c r="D7" s="313" t="s">
        <v>126</v>
      </c>
      <c r="E7" s="315" t="s">
        <v>140</v>
      </c>
      <c r="F7" s="316"/>
      <c r="G7" s="316"/>
      <c r="H7" s="316"/>
      <c r="I7" s="316"/>
      <c r="J7" s="317"/>
    </row>
    <row r="8" spans="1:10" ht="28.5" customHeight="1">
      <c r="A8" s="320"/>
      <c r="B8" s="322"/>
      <c r="C8" s="312"/>
      <c r="D8" s="314"/>
      <c r="E8" s="178" t="s">
        <v>168</v>
      </c>
      <c r="F8" s="178" t="s">
        <v>169</v>
      </c>
      <c r="G8" s="178" t="s">
        <v>170</v>
      </c>
      <c r="H8" s="178" t="s">
        <v>171</v>
      </c>
      <c r="I8" s="178" t="s">
        <v>175</v>
      </c>
      <c r="J8" s="178" t="s">
        <v>173</v>
      </c>
    </row>
    <row r="9" spans="1:10" s="192" customFormat="1" ht="13.5" customHeight="1">
      <c r="A9" s="8">
        <v>-1</v>
      </c>
      <c r="B9" s="8">
        <v>-2</v>
      </c>
      <c r="C9" s="8">
        <v>-3</v>
      </c>
      <c r="D9" s="8" t="s">
        <v>428</v>
      </c>
      <c r="E9" s="8">
        <v>-5</v>
      </c>
      <c r="F9" s="8">
        <v>-6</v>
      </c>
      <c r="G9" s="8">
        <v>-7</v>
      </c>
      <c r="H9" s="8">
        <v>-8</v>
      </c>
      <c r="I9" s="8">
        <v>-9</v>
      </c>
      <c r="J9" s="8">
        <v>-10</v>
      </c>
    </row>
    <row r="10" spans="1:10" ht="22.5" customHeight="1">
      <c r="A10" s="180">
        <v>1</v>
      </c>
      <c r="B10" s="179" t="s">
        <v>139</v>
      </c>
      <c r="C10" s="180" t="s">
        <v>48</v>
      </c>
      <c r="D10" s="181">
        <v>72.46000000000001</v>
      </c>
      <c r="E10" s="181">
        <v>12.6</v>
      </c>
      <c r="F10" s="181">
        <v>13.85</v>
      </c>
      <c r="G10" s="181">
        <v>42.18</v>
      </c>
      <c r="H10" s="181">
        <v>1.5899999999999999</v>
      </c>
      <c r="I10" s="181">
        <v>1.04</v>
      </c>
      <c r="J10" s="181"/>
    </row>
    <row r="11" spans="1:10" ht="16.5">
      <c r="A11" s="183" t="s">
        <v>0</v>
      </c>
      <c r="B11" s="182" t="s">
        <v>71</v>
      </c>
      <c r="C11" s="183" t="s">
        <v>90</v>
      </c>
      <c r="D11" s="184">
        <v>16.82</v>
      </c>
      <c r="E11" s="184">
        <v>10.35</v>
      </c>
      <c r="F11" s="184">
        <v>1.57</v>
      </c>
      <c r="G11" s="184">
        <v>2.59</v>
      </c>
      <c r="H11" s="184">
        <v>0.9</v>
      </c>
      <c r="I11" s="184">
        <v>0.56</v>
      </c>
      <c r="J11" s="184"/>
    </row>
    <row r="12" spans="1:10" ht="16.5">
      <c r="A12" s="186"/>
      <c r="B12" s="185" t="s">
        <v>69</v>
      </c>
      <c r="C12" s="186" t="s">
        <v>61</v>
      </c>
      <c r="D12" s="184">
        <v>16.57</v>
      </c>
      <c r="E12" s="184">
        <v>10.35</v>
      </c>
      <c r="F12" s="184">
        <v>1.57</v>
      </c>
      <c r="G12" s="184">
        <v>2.59</v>
      </c>
      <c r="H12" s="184">
        <v>0.65</v>
      </c>
      <c r="I12" s="184">
        <v>0.56</v>
      </c>
      <c r="J12" s="184"/>
    </row>
    <row r="13" spans="1:10" ht="16.5">
      <c r="A13" s="186"/>
      <c r="B13" s="185" t="s">
        <v>163</v>
      </c>
      <c r="C13" s="186" t="s">
        <v>167</v>
      </c>
      <c r="D13" s="184">
        <v>0.25</v>
      </c>
      <c r="E13" s="184"/>
      <c r="F13" s="184"/>
      <c r="G13" s="184"/>
      <c r="H13" s="184">
        <v>0.25</v>
      </c>
      <c r="I13" s="184"/>
      <c r="J13" s="184"/>
    </row>
    <row r="14" spans="1:10" ht="16.5">
      <c r="A14" s="183" t="s">
        <v>1</v>
      </c>
      <c r="B14" s="182" t="s">
        <v>95</v>
      </c>
      <c r="C14" s="183" t="s">
        <v>65</v>
      </c>
      <c r="D14" s="184">
        <v>10.83</v>
      </c>
      <c r="E14" s="184"/>
      <c r="F14" s="184">
        <v>1.9</v>
      </c>
      <c r="G14" s="184">
        <v>8.19</v>
      </c>
      <c r="H14" s="184"/>
      <c r="I14" s="184">
        <v>0.39</v>
      </c>
      <c r="J14" s="184"/>
    </row>
    <row r="15" spans="1:10" ht="16.5">
      <c r="A15" s="183" t="s">
        <v>2</v>
      </c>
      <c r="B15" s="182" t="s">
        <v>30</v>
      </c>
      <c r="C15" s="183" t="s">
        <v>49</v>
      </c>
      <c r="D15" s="184">
        <v>19.1</v>
      </c>
      <c r="E15" s="184">
        <v>1.25</v>
      </c>
      <c r="F15" s="184">
        <v>3.67</v>
      </c>
      <c r="G15" s="184">
        <v>13.4</v>
      </c>
      <c r="H15" s="184">
        <v>0.69</v>
      </c>
      <c r="I15" s="184">
        <v>0.09</v>
      </c>
      <c r="J15" s="184"/>
    </row>
    <row r="16" spans="1:10" ht="16.5">
      <c r="A16" s="183" t="s">
        <v>3</v>
      </c>
      <c r="B16" s="182" t="s">
        <v>10</v>
      </c>
      <c r="C16" s="183" t="s">
        <v>50</v>
      </c>
      <c r="D16" s="184">
        <v>19.8</v>
      </c>
      <c r="E16" s="184"/>
      <c r="F16" s="184">
        <v>2.8</v>
      </c>
      <c r="G16" s="184">
        <v>17</v>
      </c>
      <c r="H16" s="184"/>
      <c r="I16" s="184"/>
      <c r="J16" s="184"/>
    </row>
    <row r="17" spans="1:10" ht="16.5">
      <c r="A17" s="183" t="s">
        <v>4</v>
      </c>
      <c r="B17" s="182" t="s">
        <v>11</v>
      </c>
      <c r="C17" s="183" t="s">
        <v>51</v>
      </c>
      <c r="D17" s="184"/>
      <c r="E17" s="184"/>
      <c r="F17" s="184"/>
      <c r="G17" s="184"/>
      <c r="H17" s="184"/>
      <c r="I17" s="184"/>
      <c r="J17" s="184"/>
    </row>
    <row r="18" spans="1:10" ht="16.5">
      <c r="A18" s="183" t="s">
        <v>32</v>
      </c>
      <c r="B18" s="182" t="s">
        <v>31</v>
      </c>
      <c r="C18" s="183" t="s">
        <v>52</v>
      </c>
      <c r="D18" s="184">
        <v>5.91</v>
      </c>
      <c r="E18" s="184">
        <v>1</v>
      </c>
      <c r="F18" s="184">
        <v>3.91</v>
      </c>
      <c r="G18" s="184">
        <v>1</v>
      </c>
      <c r="H18" s="184"/>
      <c r="I18" s="184"/>
      <c r="J18" s="184"/>
    </row>
    <row r="19" spans="1:10" ht="16.5">
      <c r="A19" s="183" t="s">
        <v>33</v>
      </c>
      <c r="B19" s="182" t="s">
        <v>124</v>
      </c>
      <c r="C19" s="183" t="s">
        <v>59</v>
      </c>
      <c r="D19" s="184"/>
      <c r="E19" s="184"/>
      <c r="F19" s="184"/>
      <c r="G19" s="184"/>
      <c r="H19" s="184"/>
      <c r="I19" s="184"/>
      <c r="J19" s="184"/>
    </row>
    <row r="20" spans="1:10" ht="16.5">
      <c r="A20" s="183" t="s">
        <v>42</v>
      </c>
      <c r="B20" s="182" t="s">
        <v>40</v>
      </c>
      <c r="C20" s="183" t="s">
        <v>60</v>
      </c>
      <c r="D20" s="184"/>
      <c r="E20" s="184"/>
      <c r="F20" s="184"/>
      <c r="G20" s="184"/>
      <c r="H20" s="184"/>
      <c r="I20" s="184"/>
      <c r="J20" s="184"/>
    </row>
    <row r="21" spans="1:10" ht="16.5">
      <c r="A21" s="183" t="s">
        <v>150</v>
      </c>
      <c r="B21" s="182" t="s">
        <v>46</v>
      </c>
      <c r="C21" s="183" t="s">
        <v>158</v>
      </c>
      <c r="D21" s="184"/>
      <c r="E21" s="184"/>
      <c r="F21" s="184"/>
      <c r="G21" s="184"/>
      <c r="H21" s="184"/>
      <c r="I21" s="184"/>
      <c r="J21" s="184"/>
    </row>
    <row r="22" spans="1:10" ht="33">
      <c r="A22" s="188">
        <v>2</v>
      </c>
      <c r="B22" s="187" t="s">
        <v>66</v>
      </c>
      <c r="C22" s="188"/>
      <c r="D22" s="181"/>
      <c r="E22" s="181"/>
      <c r="F22" s="181"/>
      <c r="G22" s="181"/>
      <c r="H22" s="181"/>
      <c r="I22" s="181"/>
      <c r="J22" s="181"/>
    </row>
    <row r="23" spans="1:10" ht="16.5">
      <c r="A23" s="186"/>
      <c r="B23" s="185" t="s">
        <v>34</v>
      </c>
      <c r="C23" s="186"/>
      <c r="D23" s="181"/>
      <c r="E23" s="181"/>
      <c r="F23" s="181"/>
      <c r="G23" s="181"/>
      <c r="H23" s="181"/>
      <c r="I23" s="181"/>
      <c r="J23" s="181"/>
    </row>
    <row r="24" spans="1:10" ht="16.5">
      <c r="A24" s="183" t="s">
        <v>16</v>
      </c>
      <c r="B24" s="182" t="s">
        <v>116</v>
      </c>
      <c r="C24" s="183" t="s">
        <v>99</v>
      </c>
      <c r="D24" s="184"/>
      <c r="E24" s="184"/>
      <c r="F24" s="184"/>
      <c r="G24" s="184"/>
      <c r="H24" s="184"/>
      <c r="I24" s="184"/>
      <c r="J24" s="184"/>
    </row>
    <row r="25" spans="1:10" ht="16.5">
      <c r="A25" s="183" t="s">
        <v>5</v>
      </c>
      <c r="B25" s="182" t="s">
        <v>120</v>
      </c>
      <c r="C25" s="183" t="s">
        <v>100</v>
      </c>
      <c r="D25" s="184"/>
      <c r="E25" s="184"/>
      <c r="F25" s="184"/>
      <c r="G25" s="184"/>
      <c r="H25" s="184"/>
      <c r="I25" s="184"/>
      <c r="J25" s="184"/>
    </row>
    <row r="26" spans="1:10" ht="16.5">
      <c r="A26" s="183" t="s">
        <v>6</v>
      </c>
      <c r="B26" s="182" t="s">
        <v>117</v>
      </c>
      <c r="C26" s="183" t="s">
        <v>101</v>
      </c>
      <c r="D26" s="184"/>
      <c r="E26" s="184"/>
      <c r="F26" s="184"/>
      <c r="G26" s="184"/>
      <c r="H26" s="184"/>
      <c r="I26" s="184"/>
      <c r="J26" s="184"/>
    </row>
    <row r="27" spans="1:10" ht="16.5">
      <c r="A27" s="183" t="s">
        <v>7</v>
      </c>
      <c r="B27" s="182" t="s">
        <v>118</v>
      </c>
      <c r="C27" s="183" t="s">
        <v>96</v>
      </c>
      <c r="D27" s="184"/>
      <c r="E27" s="184"/>
      <c r="F27" s="184"/>
      <c r="G27" s="184"/>
      <c r="H27" s="184"/>
      <c r="I27" s="184"/>
      <c r="J27" s="184"/>
    </row>
    <row r="28" spans="1:10" ht="33">
      <c r="A28" s="183" t="s">
        <v>8</v>
      </c>
      <c r="B28" s="182" t="s">
        <v>125</v>
      </c>
      <c r="C28" s="183" t="s">
        <v>112</v>
      </c>
      <c r="D28" s="184"/>
      <c r="E28" s="184"/>
      <c r="F28" s="184"/>
      <c r="G28" s="184"/>
      <c r="H28" s="184"/>
      <c r="I28" s="184"/>
      <c r="J28" s="184"/>
    </row>
    <row r="29" spans="1:10" ht="16.5">
      <c r="A29" s="183" t="s">
        <v>9</v>
      </c>
      <c r="B29" s="182" t="s">
        <v>119</v>
      </c>
      <c r="C29" s="183" t="s">
        <v>113</v>
      </c>
      <c r="D29" s="184"/>
      <c r="E29" s="184"/>
      <c r="F29" s="184"/>
      <c r="G29" s="184"/>
      <c r="H29" s="184"/>
      <c r="I29" s="184"/>
      <c r="J29" s="184"/>
    </row>
    <row r="30" spans="1:10" ht="33">
      <c r="A30" s="183" t="s">
        <v>17</v>
      </c>
      <c r="B30" s="182" t="s">
        <v>121</v>
      </c>
      <c r="C30" s="183" t="s">
        <v>159</v>
      </c>
      <c r="D30" s="184"/>
      <c r="E30" s="184"/>
      <c r="F30" s="184"/>
      <c r="G30" s="184"/>
      <c r="H30" s="184"/>
      <c r="I30" s="184"/>
      <c r="J30" s="184"/>
    </row>
    <row r="31" spans="1:10" ht="33">
      <c r="A31" s="183" t="s">
        <v>18</v>
      </c>
      <c r="B31" s="182" t="s">
        <v>122</v>
      </c>
      <c r="C31" s="183" t="s">
        <v>160</v>
      </c>
      <c r="D31" s="184"/>
      <c r="E31" s="184"/>
      <c r="F31" s="184"/>
      <c r="G31" s="184"/>
      <c r="H31" s="184"/>
      <c r="I31" s="184"/>
      <c r="J31" s="184"/>
    </row>
    <row r="32" spans="1:10" ht="33">
      <c r="A32" s="183" t="s">
        <v>38</v>
      </c>
      <c r="B32" s="182" t="s">
        <v>123</v>
      </c>
      <c r="C32" s="183" t="s">
        <v>161</v>
      </c>
      <c r="D32" s="184"/>
      <c r="E32" s="184"/>
      <c r="F32" s="184"/>
      <c r="G32" s="184"/>
      <c r="H32" s="184"/>
      <c r="I32" s="184"/>
      <c r="J32" s="184"/>
    </row>
    <row r="33" spans="1:10" ht="33">
      <c r="A33" s="190" t="s">
        <v>114</v>
      </c>
      <c r="B33" s="189" t="s">
        <v>97</v>
      </c>
      <c r="C33" s="190" t="s">
        <v>98</v>
      </c>
      <c r="D33" s="191"/>
      <c r="E33" s="191"/>
      <c r="F33" s="191"/>
      <c r="G33" s="191"/>
      <c r="H33" s="191"/>
      <c r="I33" s="191"/>
      <c r="J33" s="191"/>
    </row>
    <row r="34" spans="8:10" ht="24.75" customHeight="1">
      <c r="H34" s="304" t="s">
        <v>427</v>
      </c>
      <c r="I34" s="304"/>
      <c r="J34" s="304"/>
    </row>
  </sheetData>
  <sheetProtection/>
  <mergeCells count="13">
    <mergeCell ref="A6:J6"/>
    <mergeCell ref="A7:A8"/>
    <mergeCell ref="B7:B8"/>
    <mergeCell ref="C7:C8"/>
    <mergeCell ref="D7:D8"/>
    <mergeCell ref="E7:J7"/>
    <mergeCell ref="H34:J34"/>
    <mergeCell ref="A2:B2"/>
    <mergeCell ref="C2:F2"/>
    <mergeCell ref="C3:F3"/>
    <mergeCell ref="A3:B3"/>
    <mergeCell ref="A4:J4"/>
    <mergeCell ref="A5:J5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1"/>
  <sheetViews>
    <sheetView zoomScale="70" zoomScaleNormal="70" zoomScalePageLayoutView="0" workbookViewId="0" topLeftCell="A2">
      <selection activeCell="G45" sqref="G45"/>
    </sheetView>
  </sheetViews>
  <sheetFormatPr defaultColWidth="9.140625" defaultRowHeight="12.75"/>
  <cols>
    <col min="1" max="1" width="6.57421875" style="14" customWidth="1"/>
    <col min="2" max="2" width="70.421875" style="0" customWidth="1"/>
    <col min="3" max="3" width="15.8515625" style="0" customWidth="1"/>
    <col min="4" max="4" width="16.57421875" style="0" customWidth="1"/>
    <col min="5" max="5" width="18.57421875" style="0" customWidth="1"/>
    <col min="6" max="6" width="16.140625" style="0" customWidth="1"/>
    <col min="7" max="7" width="15.00390625" style="0" customWidth="1"/>
    <col min="8" max="8" width="16.00390625" style="0" customWidth="1"/>
    <col min="9" max="9" width="15.8515625" style="0" customWidth="1"/>
    <col min="10" max="10" width="14.28125" style="0" customWidth="1"/>
  </cols>
  <sheetData>
    <row r="2" spans="1:10" ht="18.75">
      <c r="A2" s="302" t="s">
        <v>382</v>
      </c>
      <c r="B2" s="302"/>
      <c r="C2" s="303" t="s">
        <v>380</v>
      </c>
      <c r="D2" s="303"/>
      <c r="E2" s="303"/>
      <c r="F2" s="303"/>
      <c r="G2" s="3"/>
      <c r="H2" s="3"/>
      <c r="I2" s="3"/>
      <c r="J2" s="3"/>
    </row>
    <row r="3" spans="1:10" ht="42.75" customHeight="1">
      <c r="A3" s="302" t="s">
        <v>383</v>
      </c>
      <c r="B3" s="302"/>
      <c r="C3" s="318" t="s">
        <v>381</v>
      </c>
      <c r="D3" s="318"/>
      <c r="E3" s="318"/>
      <c r="F3" s="318"/>
      <c r="G3" s="162"/>
      <c r="H3" s="11"/>
      <c r="I3" s="11"/>
      <c r="J3" s="11"/>
    </row>
    <row r="4" spans="1:10" ht="36.75" customHeight="1">
      <c r="A4" s="305" t="s">
        <v>372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.75">
      <c r="A5" s="306" t="s">
        <v>369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5.75">
      <c r="A6" s="307" t="s">
        <v>27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35.25" customHeight="1">
      <c r="A7" s="326" t="s">
        <v>15</v>
      </c>
      <c r="B7" s="321" t="s">
        <v>138</v>
      </c>
      <c r="C7" s="311" t="s">
        <v>19</v>
      </c>
      <c r="D7" s="313" t="s">
        <v>126</v>
      </c>
      <c r="E7" s="323" t="s">
        <v>127</v>
      </c>
      <c r="F7" s="324"/>
      <c r="G7" s="324"/>
      <c r="H7" s="324"/>
      <c r="I7" s="324"/>
      <c r="J7" s="325"/>
    </row>
    <row r="8" spans="1:10" ht="33" customHeight="1">
      <c r="A8" s="327"/>
      <c r="B8" s="322"/>
      <c r="C8" s="312"/>
      <c r="D8" s="314"/>
      <c r="E8" s="178" t="s">
        <v>168</v>
      </c>
      <c r="F8" s="178" t="s">
        <v>169</v>
      </c>
      <c r="G8" s="178" t="s">
        <v>170</v>
      </c>
      <c r="H8" s="178" t="s">
        <v>171</v>
      </c>
      <c r="I8" s="178" t="s">
        <v>172</v>
      </c>
      <c r="J8" s="178" t="s">
        <v>173</v>
      </c>
    </row>
    <row r="9" spans="1:10" s="192" customFormat="1" ht="15.75" customHeight="1">
      <c r="A9" s="207" t="s">
        <v>53</v>
      </c>
      <c r="B9" s="207" t="s">
        <v>54</v>
      </c>
      <c r="C9" s="207" t="s">
        <v>55</v>
      </c>
      <c r="D9" s="208" t="s">
        <v>426</v>
      </c>
      <c r="E9" s="208" t="s">
        <v>56</v>
      </c>
      <c r="F9" s="208" t="s">
        <v>57</v>
      </c>
      <c r="G9" s="208" t="s">
        <v>58</v>
      </c>
      <c r="H9" s="208" t="s">
        <v>164</v>
      </c>
      <c r="I9" s="208" t="s">
        <v>165</v>
      </c>
      <c r="J9" s="208" t="s">
        <v>166</v>
      </c>
    </row>
    <row r="10" spans="1:10" ht="16.5">
      <c r="A10" s="258">
        <v>1</v>
      </c>
      <c r="B10" s="193" t="s">
        <v>28</v>
      </c>
      <c r="C10" s="194" t="s">
        <v>20</v>
      </c>
      <c r="D10" s="195"/>
      <c r="E10" s="195"/>
      <c r="F10" s="195"/>
      <c r="G10" s="195"/>
      <c r="H10" s="195"/>
      <c r="I10" s="195"/>
      <c r="J10" s="195"/>
    </row>
    <row r="11" spans="1:10" ht="16.5">
      <c r="A11" s="197" t="s">
        <v>0</v>
      </c>
      <c r="B11" s="196" t="s">
        <v>71</v>
      </c>
      <c r="C11" s="197" t="s">
        <v>72</v>
      </c>
      <c r="D11" s="198"/>
      <c r="E11" s="198"/>
      <c r="F11" s="198"/>
      <c r="G11" s="198"/>
      <c r="H11" s="198"/>
      <c r="I11" s="198"/>
      <c r="J11" s="198"/>
    </row>
    <row r="12" spans="1:10" ht="16.5">
      <c r="A12" s="200"/>
      <c r="B12" s="199" t="s">
        <v>69</v>
      </c>
      <c r="C12" s="200" t="s">
        <v>70</v>
      </c>
      <c r="D12" s="201"/>
      <c r="E12" s="201"/>
      <c r="F12" s="201"/>
      <c r="G12" s="201"/>
      <c r="H12" s="201"/>
      <c r="I12" s="201"/>
      <c r="J12" s="201"/>
    </row>
    <row r="13" spans="1:10" ht="16.5">
      <c r="A13" s="200"/>
      <c r="B13" s="199" t="s">
        <v>163</v>
      </c>
      <c r="C13" s="200" t="s">
        <v>162</v>
      </c>
      <c r="D13" s="201"/>
      <c r="E13" s="201"/>
      <c r="F13" s="201"/>
      <c r="G13" s="201"/>
      <c r="H13" s="201"/>
      <c r="I13" s="201"/>
      <c r="J13" s="201"/>
    </row>
    <row r="14" spans="1:10" ht="16.5">
      <c r="A14" s="197" t="s">
        <v>1</v>
      </c>
      <c r="B14" s="196" t="s">
        <v>95</v>
      </c>
      <c r="C14" s="197" t="s">
        <v>45</v>
      </c>
      <c r="D14" s="198"/>
      <c r="E14" s="198"/>
      <c r="F14" s="198"/>
      <c r="G14" s="198"/>
      <c r="H14" s="198"/>
      <c r="I14" s="198"/>
      <c r="J14" s="198"/>
    </row>
    <row r="15" spans="1:10" ht="16.5">
      <c r="A15" s="197" t="s">
        <v>2</v>
      </c>
      <c r="B15" s="196" t="s">
        <v>30</v>
      </c>
      <c r="C15" s="197" t="s">
        <v>35</v>
      </c>
      <c r="D15" s="198"/>
      <c r="E15" s="198"/>
      <c r="F15" s="198"/>
      <c r="G15" s="198"/>
      <c r="H15" s="198"/>
      <c r="I15" s="198"/>
      <c r="J15" s="198"/>
    </row>
    <row r="16" spans="1:10" ht="16.5">
      <c r="A16" s="197" t="s">
        <v>3</v>
      </c>
      <c r="B16" s="196" t="s">
        <v>10</v>
      </c>
      <c r="C16" s="197" t="s">
        <v>21</v>
      </c>
      <c r="D16" s="198"/>
      <c r="E16" s="198"/>
      <c r="F16" s="198"/>
      <c r="G16" s="198"/>
      <c r="H16" s="198"/>
      <c r="I16" s="198"/>
      <c r="J16" s="198"/>
    </row>
    <row r="17" spans="1:10" ht="16.5">
      <c r="A17" s="197" t="s">
        <v>4</v>
      </c>
      <c r="B17" s="196" t="s">
        <v>11</v>
      </c>
      <c r="C17" s="197" t="s">
        <v>22</v>
      </c>
      <c r="D17" s="198"/>
      <c r="E17" s="198"/>
      <c r="F17" s="198"/>
      <c r="G17" s="198"/>
      <c r="H17" s="198"/>
      <c r="I17" s="198"/>
      <c r="J17" s="198"/>
    </row>
    <row r="18" spans="1:10" ht="16.5">
      <c r="A18" s="197" t="s">
        <v>32</v>
      </c>
      <c r="B18" s="196" t="s">
        <v>31</v>
      </c>
      <c r="C18" s="197" t="s">
        <v>36</v>
      </c>
      <c r="D18" s="198"/>
      <c r="E18" s="198"/>
      <c r="F18" s="198"/>
      <c r="G18" s="198"/>
      <c r="H18" s="198"/>
      <c r="I18" s="198"/>
      <c r="J18" s="198"/>
    </row>
    <row r="19" spans="1:10" ht="16.5">
      <c r="A19" s="197" t="s">
        <v>33</v>
      </c>
      <c r="B19" s="196" t="s">
        <v>76</v>
      </c>
      <c r="C19" s="197" t="s">
        <v>64</v>
      </c>
      <c r="D19" s="198"/>
      <c r="E19" s="198"/>
      <c r="F19" s="198"/>
      <c r="G19" s="198"/>
      <c r="H19" s="198"/>
      <c r="I19" s="198"/>
      <c r="J19" s="198"/>
    </row>
    <row r="20" spans="1:10" ht="16.5">
      <c r="A20" s="194">
        <v>2</v>
      </c>
      <c r="B20" s="202" t="s">
        <v>29</v>
      </c>
      <c r="C20" s="194" t="s">
        <v>23</v>
      </c>
      <c r="D20" s="195">
        <v>46.07</v>
      </c>
      <c r="E20" s="195">
        <v>0.85</v>
      </c>
      <c r="F20" s="195">
        <v>3.84</v>
      </c>
      <c r="G20" s="195">
        <v>34.74</v>
      </c>
      <c r="H20" s="195">
        <v>1.7100000000000002</v>
      </c>
      <c r="I20" s="195">
        <v>1.18</v>
      </c>
      <c r="J20" s="195">
        <v>3.75</v>
      </c>
    </row>
    <row r="21" spans="1:10" ht="16.5">
      <c r="A21" s="197" t="s">
        <v>16</v>
      </c>
      <c r="B21" s="196" t="s">
        <v>12</v>
      </c>
      <c r="C21" s="197" t="s">
        <v>24</v>
      </c>
      <c r="D21" s="198"/>
      <c r="E21" s="198"/>
      <c r="F21" s="198"/>
      <c r="G21" s="198"/>
      <c r="H21" s="198"/>
      <c r="I21" s="198"/>
      <c r="J21" s="198"/>
    </row>
    <row r="22" spans="1:10" ht="16.5">
      <c r="A22" s="197" t="s">
        <v>5</v>
      </c>
      <c r="B22" s="196" t="s">
        <v>13</v>
      </c>
      <c r="C22" s="197" t="s">
        <v>25</v>
      </c>
      <c r="D22" s="198"/>
      <c r="E22" s="198"/>
      <c r="F22" s="198"/>
      <c r="G22" s="198"/>
      <c r="H22" s="198"/>
      <c r="I22" s="198"/>
      <c r="J22" s="198"/>
    </row>
    <row r="23" spans="1:10" ht="16.5">
      <c r="A23" s="197" t="s">
        <v>6</v>
      </c>
      <c r="B23" s="196" t="s">
        <v>14</v>
      </c>
      <c r="C23" s="197" t="s">
        <v>107</v>
      </c>
      <c r="D23" s="198"/>
      <c r="E23" s="198"/>
      <c r="F23" s="198"/>
      <c r="G23" s="198"/>
      <c r="H23" s="198"/>
      <c r="I23" s="198"/>
      <c r="J23" s="198"/>
    </row>
    <row r="24" spans="1:10" ht="16.5">
      <c r="A24" s="197" t="s">
        <v>7</v>
      </c>
      <c r="B24" s="196" t="s">
        <v>73</v>
      </c>
      <c r="C24" s="197" t="s">
        <v>110</v>
      </c>
      <c r="D24" s="198"/>
      <c r="E24" s="198"/>
      <c r="F24" s="198"/>
      <c r="G24" s="198"/>
      <c r="H24" s="198"/>
      <c r="I24" s="198"/>
      <c r="J24" s="198"/>
    </row>
    <row r="25" spans="1:10" ht="16.5">
      <c r="A25" s="197" t="s">
        <v>8</v>
      </c>
      <c r="B25" s="196" t="s">
        <v>77</v>
      </c>
      <c r="C25" s="197" t="s">
        <v>111</v>
      </c>
      <c r="D25" s="198">
        <v>27</v>
      </c>
      <c r="E25" s="198"/>
      <c r="F25" s="198"/>
      <c r="G25" s="198">
        <v>27</v>
      </c>
      <c r="H25" s="198"/>
      <c r="I25" s="198"/>
      <c r="J25" s="198"/>
    </row>
    <row r="26" spans="1:10" ht="16.5">
      <c r="A26" s="197" t="s">
        <v>9</v>
      </c>
      <c r="B26" s="196" t="s">
        <v>78</v>
      </c>
      <c r="C26" s="197" t="s">
        <v>109</v>
      </c>
      <c r="D26" s="198">
        <v>2.29</v>
      </c>
      <c r="E26" s="198"/>
      <c r="F26" s="198">
        <v>2.29</v>
      </c>
      <c r="G26" s="198"/>
      <c r="H26" s="198"/>
      <c r="I26" s="198"/>
      <c r="J26" s="198"/>
    </row>
    <row r="27" spans="1:10" ht="16.5">
      <c r="A27" s="197" t="s">
        <v>17</v>
      </c>
      <c r="B27" s="196" t="s">
        <v>79</v>
      </c>
      <c r="C27" s="197" t="s">
        <v>43</v>
      </c>
      <c r="D27" s="198">
        <v>0.5</v>
      </c>
      <c r="E27" s="198"/>
      <c r="F27" s="198"/>
      <c r="G27" s="198">
        <v>0.5</v>
      </c>
      <c r="H27" s="198"/>
      <c r="I27" s="198"/>
      <c r="J27" s="198"/>
    </row>
    <row r="28" spans="1:10" ht="16.5">
      <c r="A28" s="197" t="s">
        <v>18</v>
      </c>
      <c r="B28" s="196" t="s">
        <v>80</v>
      </c>
      <c r="C28" s="197" t="s">
        <v>37</v>
      </c>
      <c r="D28" s="198"/>
      <c r="E28" s="198"/>
      <c r="F28" s="198"/>
      <c r="G28" s="198"/>
      <c r="H28" s="198"/>
      <c r="I28" s="198"/>
      <c r="J28" s="198"/>
    </row>
    <row r="29" spans="1:10" ht="23.25" customHeight="1">
      <c r="A29" s="197" t="s">
        <v>38</v>
      </c>
      <c r="B29" s="196" t="s">
        <v>115</v>
      </c>
      <c r="C29" s="197" t="s">
        <v>26</v>
      </c>
      <c r="D29" s="198">
        <v>3.5100000000000002</v>
      </c>
      <c r="E29" s="198">
        <v>0.5</v>
      </c>
      <c r="F29" s="198">
        <v>0.73</v>
      </c>
      <c r="G29" s="198"/>
      <c r="H29" s="198">
        <v>0.09</v>
      </c>
      <c r="I29" s="198">
        <v>0.59</v>
      </c>
      <c r="J29" s="198">
        <v>1.6</v>
      </c>
    </row>
    <row r="30" spans="1:10" ht="16.5">
      <c r="A30" s="197" t="s">
        <v>114</v>
      </c>
      <c r="B30" s="196" t="s">
        <v>94</v>
      </c>
      <c r="C30" s="197" t="s">
        <v>128</v>
      </c>
      <c r="D30" s="198"/>
      <c r="E30" s="198"/>
      <c r="F30" s="198"/>
      <c r="G30" s="198"/>
      <c r="H30" s="198"/>
      <c r="I30" s="198"/>
      <c r="J30" s="198"/>
    </row>
    <row r="31" spans="1:10" ht="16.5">
      <c r="A31" s="197" t="s">
        <v>141</v>
      </c>
      <c r="B31" s="196" t="s">
        <v>104</v>
      </c>
      <c r="C31" s="197" t="s">
        <v>108</v>
      </c>
      <c r="D31" s="198"/>
      <c r="E31" s="198"/>
      <c r="F31" s="198"/>
      <c r="G31" s="198"/>
      <c r="H31" s="198"/>
      <c r="I31" s="198"/>
      <c r="J31" s="198"/>
    </row>
    <row r="32" spans="1:10" ht="16.5">
      <c r="A32" s="197" t="s">
        <v>142</v>
      </c>
      <c r="B32" s="196" t="s">
        <v>74</v>
      </c>
      <c r="C32" s="197" t="s">
        <v>63</v>
      </c>
      <c r="D32" s="198"/>
      <c r="E32" s="198"/>
      <c r="F32" s="198"/>
      <c r="G32" s="198"/>
      <c r="H32" s="198"/>
      <c r="I32" s="198"/>
      <c r="J32" s="198"/>
    </row>
    <row r="33" spans="1:10" ht="16.5">
      <c r="A33" s="197" t="s">
        <v>143</v>
      </c>
      <c r="B33" s="196" t="s">
        <v>81</v>
      </c>
      <c r="C33" s="197" t="s">
        <v>86</v>
      </c>
      <c r="D33" s="198">
        <v>2.15</v>
      </c>
      <c r="E33" s="198"/>
      <c r="F33" s="198"/>
      <c r="G33" s="198"/>
      <c r="H33" s="198"/>
      <c r="I33" s="198"/>
      <c r="J33" s="198">
        <v>2.15</v>
      </c>
    </row>
    <row r="34" spans="1:10" ht="16.5">
      <c r="A34" s="197" t="s">
        <v>144</v>
      </c>
      <c r="B34" s="196" t="s">
        <v>82</v>
      </c>
      <c r="C34" s="197" t="s">
        <v>87</v>
      </c>
      <c r="D34" s="198">
        <v>10.02</v>
      </c>
      <c r="E34" s="198">
        <v>0.35</v>
      </c>
      <c r="F34" s="198">
        <v>0.82</v>
      </c>
      <c r="G34" s="198">
        <v>6.64</v>
      </c>
      <c r="H34" s="198">
        <v>1.62</v>
      </c>
      <c r="I34" s="198">
        <v>0.59</v>
      </c>
      <c r="J34" s="198"/>
    </row>
    <row r="35" spans="1:10" ht="16.5">
      <c r="A35" s="197" t="s">
        <v>145</v>
      </c>
      <c r="B35" s="196" t="s">
        <v>83</v>
      </c>
      <c r="C35" s="197" t="s">
        <v>91</v>
      </c>
      <c r="D35" s="198"/>
      <c r="E35" s="198"/>
      <c r="F35" s="198"/>
      <c r="G35" s="198"/>
      <c r="H35" s="198"/>
      <c r="I35" s="198"/>
      <c r="J35" s="198"/>
    </row>
    <row r="36" spans="1:10" ht="16.5">
      <c r="A36" s="197" t="s">
        <v>146</v>
      </c>
      <c r="B36" s="196" t="s">
        <v>102</v>
      </c>
      <c r="C36" s="197" t="s">
        <v>88</v>
      </c>
      <c r="D36" s="198">
        <v>0.6</v>
      </c>
      <c r="E36" s="198"/>
      <c r="F36" s="198"/>
      <c r="G36" s="198">
        <v>0.6</v>
      </c>
      <c r="H36" s="198"/>
      <c r="I36" s="198"/>
      <c r="J36" s="198"/>
    </row>
    <row r="37" spans="1:10" ht="16.5">
      <c r="A37" s="197" t="s">
        <v>147</v>
      </c>
      <c r="B37" s="196" t="s">
        <v>105</v>
      </c>
      <c r="C37" s="197" t="s">
        <v>103</v>
      </c>
      <c r="D37" s="198"/>
      <c r="E37" s="198"/>
      <c r="F37" s="198"/>
      <c r="G37" s="198"/>
      <c r="H37" s="198"/>
      <c r="I37" s="198"/>
      <c r="J37" s="198"/>
    </row>
    <row r="38" spans="1:10" ht="16.5">
      <c r="A38" s="197" t="s">
        <v>148</v>
      </c>
      <c r="B38" s="196" t="s">
        <v>84</v>
      </c>
      <c r="C38" s="197" t="s">
        <v>89</v>
      </c>
      <c r="D38" s="198"/>
      <c r="E38" s="198"/>
      <c r="F38" s="198"/>
      <c r="G38" s="198"/>
      <c r="H38" s="198"/>
      <c r="I38" s="198"/>
      <c r="J38" s="198"/>
    </row>
    <row r="39" spans="1:10" ht="16.5">
      <c r="A39" s="82" t="s">
        <v>149</v>
      </c>
      <c r="B39" s="196" t="s">
        <v>85</v>
      </c>
      <c r="C39" s="82" t="s">
        <v>39</v>
      </c>
      <c r="D39" s="203"/>
      <c r="E39" s="203"/>
      <c r="F39" s="203"/>
      <c r="G39" s="203"/>
      <c r="H39" s="203"/>
      <c r="I39" s="203"/>
      <c r="J39" s="203"/>
    </row>
    <row r="40" spans="1:10" ht="16.5">
      <c r="A40" s="205" t="s">
        <v>151</v>
      </c>
      <c r="B40" s="204" t="s">
        <v>133</v>
      </c>
      <c r="C40" s="205" t="s">
        <v>131</v>
      </c>
      <c r="D40" s="206"/>
      <c r="E40" s="206"/>
      <c r="F40" s="206"/>
      <c r="G40" s="206"/>
      <c r="H40" s="206"/>
      <c r="I40" s="206"/>
      <c r="J40" s="206"/>
    </row>
    <row r="41" spans="7:10" ht="27" customHeight="1">
      <c r="G41" s="304" t="s">
        <v>427</v>
      </c>
      <c r="H41" s="304"/>
      <c r="I41" s="304"/>
      <c r="J41" s="304"/>
    </row>
  </sheetData>
  <sheetProtection/>
  <mergeCells count="13">
    <mergeCell ref="A6:J6"/>
    <mergeCell ref="A7:A8"/>
    <mergeCell ref="B7:B8"/>
    <mergeCell ref="C7:C8"/>
    <mergeCell ref="D7:D8"/>
    <mergeCell ref="E7:J7"/>
    <mergeCell ref="G41:J41"/>
    <mergeCell ref="A2:B2"/>
    <mergeCell ref="C2:F2"/>
    <mergeCell ref="C3:F3"/>
    <mergeCell ref="A3:B3"/>
    <mergeCell ref="A4:J4"/>
    <mergeCell ref="A5:J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VIỆT ANH</dc:creator>
  <cp:keywords/>
  <dc:description/>
  <cp:lastModifiedBy>Pro</cp:lastModifiedBy>
  <cp:lastPrinted>2018-01-15T01:41:18Z</cp:lastPrinted>
  <dcterms:created xsi:type="dcterms:W3CDTF">2009-02-20T23:33:57Z</dcterms:created>
  <dcterms:modified xsi:type="dcterms:W3CDTF">2018-01-25T00:42:16Z</dcterms:modified>
  <cp:category/>
  <cp:version/>
  <cp:contentType/>
  <cp:contentStatus/>
</cp:coreProperties>
</file>